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8370" windowHeight="468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CY238" i="1" l="1"/>
  <c r="CX238" i="1"/>
  <c r="CV238" i="1"/>
  <c r="BK238" i="1"/>
  <c r="BJ238" i="1"/>
  <c r="BF238" i="1"/>
  <c r="BB238" i="1"/>
  <c r="AV238" i="1"/>
  <c r="AP238" i="1"/>
  <c r="BC238" i="1" s="1"/>
  <c r="AK238" i="1"/>
  <c r="AI238" i="1"/>
  <c r="AA238" i="1"/>
  <c r="Z238" i="1"/>
  <c r="Y238" i="1"/>
  <c r="R238" i="1"/>
  <c r="P238" i="1"/>
  <c r="M238" i="1"/>
  <c r="CY237" i="1"/>
  <c r="CX237" i="1"/>
  <c r="CV237" i="1"/>
  <c r="CW237" i="1" s="1"/>
  <c r="AX237" i="1" s="1"/>
  <c r="AZ237" i="1" s="1"/>
  <c r="BK237" i="1"/>
  <c r="BJ237" i="1"/>
  <c r="BC237" i="1"/>
  <c r="BF237" i="1" s="1"/>
  <c r="BG237" i="1" s="1"/>
  <c r="BB237" i="1"/>
  <c r="AV237" i="1"/>
  <c r="AP237" i="1"/>
  <c r="AK237" i="1"/>
  <c r="AI237" i="1" s="1"/>
  <c r="AJ237" i="1" s="1"/>
  <c r="AA237" i="1"/>
  <c r="Z237" i="1"/>
  <c r="R237" i="1"/>
  <c r="K237" i="1"/>
  <c r="J237" i="1"/>
  <c r="AC237" i="1" s="1"/>
  <c r="CY236" i="1"/>
  <c r="CX236" i="1"/>
  <c r="CV236" i="1"/>
  <c r="CW236" i="1" s="1"/>
  <c r="AX236" i="1" s="1"/>
  <c r="AZ236" i="1" s="1"/>
  <c r="BK236" i="1"/>
  <c r="BJ236" i="1"/>
  <c r="BF236" i="1"/>
  <c r="BB236" i="1"/>
  <c r="AV236" i="1"/>
  <c r="AP236" i="1"/>
  <c r="BC236" i="1" s="1"/>
  <c r="AK236" i="1"/>
  <c r="AJ236" i="1"/>
  <c r="AI236" i="1"/>
  <c r="K236" i="1" s="1"/>
  <c r="AC236" i="1"/>
  <c r="AA236" i="1"/>
  <c r="Z236" i="1"/>
  <c r="Y236" i="1"/>
  <c r="U236" i="1"/>
  <c r="R236" i="1"/>
  <c r="P236" i="1"/>
  <c r="M236" i="1"/>
  <c r="L236" i="1"/>
  <c r="AY236" i="1" s="1"/>
  <c r="J236" i="1"/>
  <c r="CY235" i="1"/>
  <c r="CX235" i="1"/>
  <c r="CV235" i="1"/>
  <c r="BK235" i="1"/>
  <c r="BJ235" i="1"/>
  <c r="BB235" i="1"/>
  <c r="AV235" i="1"/>
  <c r="AP235" i="1"/>
  <c r="BC235" i="1" s="1"/>
  <c r="BF235" i="1" s="1"/>
  <c r="AK235" i="1"/>
  <c r="AI235" i="1" s="1"/>
  <c r="M235" i="1" s="1"/>
  <c r="AA235" i="1"/>
  <c r="Z235" i="1"/>
  <c r="Y235" i="1" s="1"/>
  <c r="R235" i="1"/>
  <c r="P235" i="1"/>
  <c r="L235" i="1"/>
  <c r="AY235" i="1" s="1"/>
  <c r="K235" i="1"/>
  <c r="J235" i="1"/>
  <c r="CY234" i="1"/>
  <c r="CX234" i="1"/>
  <c r="CV234" i="1"/>
  <c r="BK234" i="1"/>
  <c r="BJ234" i="1"/>
  <c r="BB234" i="1"/>
  <c r="AV234" i="1"/>
  <c r="AP234" i="1"/>
  <c r="BC234" i="1" s="1"/>
  <c r="BF234" i="1" s="1"/>
  <c r="AK234" i="1"/>
  <c r="AI234" i="1"/>
  <c r="K234" i="1" s="1"/>
  <c r="J234" i="1" s="1"/>
  <c r="AA234" i="1"/>
  <c r="Z234" i="1"/>
  <c r="Y234" i="1"/>
  <c r="R234" i="1"/>
  <c r="M234" i="1"/>
  <c r="L234" i="1"/>
  <c r="AY234" i="1" s="1"/>
  <c r="CY233" i="1"/>
  <c r="CX233" i="1"/>
  <c r="CV233" i="1"/>
  <c r="BK233" i="1"/>
  <c r="BJ233" i="1"/>
  <c r="BC233" i="1"/>
  <c r="BF233" i="1" s="1"/>
  <c r="BB233" i="1"/>
  <c r="AV233" i="1"/>
  <c r="AP233" i="1"/>
  <c r="AK233" i="1"/>
  <c r="AI233" i="1" s="1"/>
  <c r="M233" i="1" s="1"/>
  <c r="AJ233" i="1"/>
  <c r="AA233" i="1"/>
  <c r="Z233" i="1"/>
  <c r="Y233" i="1" s="1"/>
  <c r="R233" i="1"/>
  <c r="L233" i="1"/>
  <c r="AY233" i="1" s="1"/>
  <c r="CY232" i="1"/>
  <c r="CX232" i="1"/>
  <c r="CV232" i="1"/>
  <c r="CW232" i="1" s="1"/>
  <c r="BK232" i="1"/>
  <c r="BJ232" i="1"/>
  <c r="BF232" i="1"/>
  <c r="BB232" i="1"/>
  <c r="AX232" i="1"/>
  <c r="AZ232" i="1" s="1"/>
  <c r="AV232" i="1"/>
  <c r="AP232" i="1"/>
  <c r="BC232" i="1" s="1"/>
  <c r="AK232" i="1"/>
  <c r="AJ232" i="1"/>
  <c r="AI232" i="1"/>
  <c r="K232" i="1" s="1"/>
  <c r="AC232" i="1"/>
  <c r="AA232" i="1"/>
  <c r="Z232" i="1"/>
  <c r="Y232" i="1"/>
  <c r="U232" i="1"/>
  <c r="R232" i="1"/>
  <c r="P232" i="1"/>
  <c r="M232" i="1"/>
  <c r="L232" i="1"/>
  <c r="AY232" i="1" s="1"/>
  <c r="BA232" i="1" s="1"/>
  <c r="J232" i="1"/>
  <c r="CY231" i="1"/>
  <c r="CX231" i="1"/>
  <c r="CV231" i="1"/>
  <c r="BK231" i="1"/>
  <c r="BJ231" i="1"/>
  <c r="BB231" i="1"/>
  <c r="AV231" i="1"/>
  <c r="AP231" i="1"/>
  <c r="BC231" i="1" s="1"/>
  <c r="BF231" i="1" s="1"/>
  <c r="AK231" i="1"/>
  <c r="AI231" i="1" s="1"/>
  <c r="M231" i="1" s="1"/>
  <c r="AA231" i="1"/>
  <c r="Z231" i="1"/>
  <c r="Y231" i="1" s="1"/>
  <c r="R231" i="1"/>
  <c r="P231" i="1"/>
  <c r="L231" i="1"/>
  <c r="AY231" i="1" s="1"/>
  <c r="K231" i="1"/>
  <c r="J231" i="1"/>
  <c r="CY230" i="1"/>
  <c r="CX230" i="1"/>
  <c r="CV230" i="1"/>
  <c r="BK230" i="1"/>
  <c r="BJ230" i="1"/>
  <c r="BH230" i="1"/>
  <c r="BL230" i="1" s="1"/>
  <c r="BM230" i="1" s="1"/>
  <c r="BB230" i="1"/>
  <c r="AV230" i="1"/>
  <c r="AP230" i="1"/>
  <c r="BC230" i="1" s="1"/>
  <c r="BF230" i="1" s="1"/>
  <c r="AK230" i="1"/>
  <c r="AI230" i="1"/>
  <c r="K230" i="1" s="1"/>
  <c r="J230" i="1" s="1"/>
  <c r="AA230" i="1"/>
  <c r="Z230" i="1"/>
  <c r="Y230" i="1"/>
  <c r="R230" i="1"/>
  <c r="M230" i="1"/>
  <c r="L230" i="1"/>
  <c r="AY230" i="1" s="1"/>
  <c r="CY229" i="1"/>
  <c r="CX229" i="1"/>
  <c r="CV229" i="1"/>
  <c r="CW229" i="1" s="1"/>
  <c r="BK229" i="1"/>
  <c r="BJ229" i="1"/>
  <c r="BF229" i="1"/>
  <c r="BC229" i="1"/>
  <c r="BB229" i="1"/>
  <c r="AX229" i="1"/>
  <c r="AZ229" i="1" s="1"/>
  <c r="AV229" i="1"/>
  <c r="AP229" i="1"/>
  <c r="AK229" i="1"/>
  <c r="AI229" i="1" s="1"/>
  <c r="AA229" i="1"/>
  <c r="Z229" i="1"/>
  <c r="Y229" i="1" s="1"/>
  <c r="U229" i="1"/>
  <c r="R229" i="1"/>
  <c r="CY228" i="1"/>
  <c r="CX228" i="1"/>
  <c r="CV228" i="1"/>
  <c r="BK228" i="1"/>
  <c r="BJ228" i="1"/>
  <c r="BB228" i="1"/>
  <c r="AV228" i="1"/>
  <c r="AP228" i="1"/>
  <c r="BC228" i="1" s="1"/>
  <c r="BF228" i="1" s="1"/>
  <c r="AK228" i="1"/>
  <c r="AI228" i="1" s="1"/>
  <c r="AA228" i="1"/>
  <c r="Y228" i="1" s="1"/>
  <c r="Z228" i="1"/>
  <c r="R228" i="1"/>
  <c r="CY227" i="1"/>
  <c r="CX227" i="1"/>
  <c r="CW227" i="1" s="1"/>
  <c r="AX227" i="1" s="1"/>
  <c r="CV227" i="1"/>
  <c r="BK227" i="1"/>
  <c r="BJ227" i="1"/>
  <c r="BC227" i="1"/>
  <c r="BF227" i="1" s="1"/>
  <c r="BB227" i="1"/>
  <c r="AV227" i="1"/>
  <c r="AZ227" i="1" s="1"/>
  <c r="AP227" i="1"/>
  <c r="AK227" i="1"/>
  <c r="AI227" i="1"/>
  <c r="AA227" i="1"/>
  <c r="Z227" i="1"/>
  <c r="Y227" i="1" s="1"/>
  <c r="U227" i="1"/>
  <c r="R227" i="1"/>
  <c r="CY226" i="1"/>
  <c r="CX226" i="1"/>
  <c r="CV226" i="1"/>
  <c r="BK226" i="1"/>
  <c r="BJ226" i="1"/>
  <c r="BF226" i="1"/>
  <c r="BC226" i="1"/>
  <c r="BB226" i="1"/>
  <c r="AV226" i="1"/>
  <c r="AP226" i="1"/>
  <c r="AK226" i="1"/>
  <c r="AI226" i="1" s="1"/>
  <c r="AA226" i="1"/>
  <c r="Y226" i="1" s="1"/>
  <c r="Z226" i="1"/>
  <c r="R226" i="1"/>
  <c r="L226" i="1"/>
  <c r="AY226" i="1" s="1"/>
  <c r="CY225" i="1"/>
  <c r="CX225" i="1"/>
  <c r="CW225" i="1"/>
  <c r="AX225" i="1" s="1"/>
  <c r="AZ225" i="1" s="1"/>
  <c r="CV225" i="1"/>
  <c r="BK225" i="1"/>
  <c r="BJ225" i="1"/>
  <c r="BC225" i="1"/>
  <c r="BF225" i="1" s="1"/>
  <c r="BB225" i="1"/>
  <c r="AV225" i="1"/>
  <c r="AP225" i="1"/>
  <c r="AK225" i="1"/>
  <c r="AI225" i="1" s="1"/>
  <c r="AA225" i="1"/>
  <c r="Z225" i="1"/>
  <c r="Y225" i="1" s="1"/>
  <c r="U225" i="1"/>
  <c r="R225" i="1"/>
  <c r="CY224" i="1"/>
  <c r="CX224" i="1"/>
  <c r="CW224" i="1"/>
  <c r="AX224" i="1" s="1"/>
  <c r="CV224" i="1"/>
  <c r="BK224" i="1"/>
  <c r="BJ224" i="1"/>
  <c r="BB224" i="1"/>
  <c r="AV224" i="1"/>
  <c r="AP224" i="1"/>
  <c r="BC224" i="1" s="1"/>
  <c r="BF224" i="1" s="1"/>
  <c r="AK224" i="1"/>
  <c r="AI224" i="1"/>
  <c r="AA224" i="1"/>
  <c r="Z224" i="1"/>
  <c r="Y224" i="1"/>
  <c r="U224" i="1"/>
  <c r="R224" i="1"/>
  <c r="M224" i="1"/>
  <c r="CY223" i="1"/>
  <c r="CX223" i="1"/>
  <c r="CV223" i="1"/>
  <c r="CW223" i="1" s="1"/>
  <c r="AX223" i="1" s="1"/>
  <c r="AZ223" i="1" s="1"/>
  <c r="BK223" i="1"/>
  <c r="BJ223" i="1"/>
  <c r="BI223" i="1"/>
  <c r="BC223" i="1"/>
  <c r="BF223" i="1" s="1"/>
  <c r="BB223" i="1"/>
  <c r="AV223" i="1"/>
  <c r="AP223" i="1"/>
  <c r="AK223" i="1"/>
  <c r="AI223" i="1" s="1"/>
  <c r="AA223" i="1"/>
  <c r="Z223" i="1"/>
  <c r="R223" i="1"/>
  <c r="K223" i="1"/>
  <c r="J223" i="1" s="1"/>
  <c r="AC223" i="1" s="1"/>
  <c r="CY222" i="1"/>
  <c r="CX222" i="1"/>
  <c r="CW222" i="1"/>
  <c r="AX222" i="1" s="1"/>
  <c r="CV222" i="1"/>
  <c r="BK222" i="1"/>
  <c r="BJ222" i="1"/>
  <c r="BB222" i="1"/>
  <c r="AV222" i="1"/>
  <c r="AZ222" i="1" s="1"/>
  <c r="AP222" i="1"/>
  <c r="BC222" i="1" s="1"/>
  <c r="BF222" i="1" s="1"/>
  <c r="AK222" i="1"/>
  <c r="AI222" i="1"/>
  <c r="AA222" i="1"/>
  <c r="Z222" i="1"/>
  <c r="Y222" i="1"/>
  <c r="U222" i="1"/>
  <c r="R222" i="1"/>
  <c r="CY221" i="1"/>
  <c r="CX221" i="1"/>
  <c r="CV221" i="1"/>
  <c r="BK221" i="1"/>
  <c r="BJ221" i="1"/>
  <c r="BB221" i="1"/>
  <c r="AV221" i="1"/>
  <c r="AP221" i="1"/>
  <c r="BC221" i="1" s="1"/>
  <c r="BF221" i="1" s="1"/>
  <c r="AK221" i="1"/>
  <c r="AI221" i="1" s="1"/>
  <c r="L221" i="1" s="1"/>
  <c r="AY221" i="1" s="1"/>
  <c r="AA221" i="1"/>
  <c r="Z221" i="1"/>
  <c r="R221" i="1"/>
  <c r="P221" i="1"/>
  <c r="CY220" i="1"/>
  <c r="CX220" i="1"/>
  <c r="CW220" i="1" s="1"/>
  <c r="AX220" i="1" s="1"/>
  <c r="CV220" i="1"/>
  <c r="BK220" i="1"/>
  <c r="BJ220" i="1"/>
  <c r="BG220" i="1"/>
  <c r="BB220" i="1"/>
  <c r="AV220" i="1"/>
  <c r="AP220" i="1"/>
  <c r="BC220" i="1" s="1"/>
  <c r="BF220" i="1" s="1"/>
  <c r="BI220" i="1" s="1"/>
  <c r="AK220" i="1"/>
  <c r="AI220" i="1"/>
  <c r="AA220" i="1"/>
  <c r="Z220" i="1"/>
  <c r="Y220" i="1" s="1"/>
  <c r="U220" i="1"/>
  <c r="R220" i="1"/>
  <c r="CY219" i="1"/>
  <c r="CX219" i="1"/>
  <c r="CV219" i="1"/>
  <c r="BK219" i="1"/>
  <c r="BJ219" i="1"/>
  <c r="BF219" i="1"/>
  <c r="BC219" i="1"/>
  <c r="BB219" i="1"/>
  <c r="AV219" i="1"/>
  <c r="AP219" i="1"/>
  <c r="AK219" i="1"/>
  <c r="AI219" i="1" s="1"/>
  <c r="AA219" i="1"/>
  <c r="Z219" i="1"/>
  <c r="Y219" i="1" s="1"/>
  <c r="R219" i="1"/>
  <c r="L219" i="1"/>
  <c r="AY219" i="1" s="1"/>
  <c r="K219" i="1"/>
  <c r="J219" i="1" s="1"/>
  <c r="AC219" i="1" s="1"/>
  <c r="CY218" i="1"/>
  <c r="CX218" i="1"/>
  <c r="CW218" i="1"/>
  <c r="AX218" i="1" s="1"/>
  <c r="CV218" i="1"/>
  <c r="BK218" i="1"/>
  <c r="BJ218" i="1"/>
  <c r="BH218" i="1"/>
  <c r="BL218" i="1" s="1"/>
  <c r="BM218" i="1" s="1"/>
  <c r="BB218" i="1"/>
  <c r="AV218" i="1"/>
  <c r="AP218" i="1"/>
  <c r="BC218" i="1" s="1"/>
  <c r="BF218" i="1" s="1"/>
  <c r="BI218" i="1" s="1"/>
  <c r="AK218" i="1"/>
  <c r="AJ218" i="1"/>
  <c r="AI218" i="1"/>
  <c r="AA218" i="1"/>
  <c r="Z218" i="1"/>
  <c r="Y218" i="1"/>
  <c r="U218" i="1"/>
  <c r="R218" i="1"/>
  <c r="M218" i="1"/>
  <c r="CY217" i="1"/>
  <c r="CX217" i="1"/>
  <c r="CV217" i="1"/>
  <c r="BK217" i="1"/>
  <c r="BJ217" i="1"/>
  <c r="BB217" i="1"/>
  <c r="AV217" i="1"/>
  <c r="AP217" i="1"/>
  <c r="BC217" i="1" s="1"/>
  <c r="BF217" i="1" s="1"/>
  <c r="AK217" i="1"/>
  <c r="AI217" i="1" s="1"/>
  <c r="L217" i="1" s="1"/>
  <c r="AY217" i="1" s="1"/>
  <c r="AA217" i="1"/>
  <c r="Z217" i="1"/>
  <c r="R217" i="1"/>
  <c r="P217" i="1"/>
  <c r="CY216" i="1"/>
  <c r="CX216" i="1"/>
  <c r="CW216" i="1" s="1"/>
  <c r="AX216" i="1" s="1"/>
  <c r="CV216" i="1"/>
  <c r="BK216" i="1"/>
  <c r="BJ216" i="1"/>
  <c r="BG216" i="1"/>
  <c r="BB216" i="1"/>
  <c r="AV216" i="1"/>
  <c r="AZ216" i="1" s="1"/>
  <c r="AP216" i="1"/>
  <c r="BC216" i="1" s="1"/>
  <c r="BF216" i="1" s="1"/>
  <c r="BI216" i="1" s="1"/>
  <c r="AK216" i="1"/>
  <c r="AI216" i="1"/>
  <c r="AA216" i="1"/>
  <c r="Z216" i="1"/>
  <c r="Y216" i="1" s="1"/>
  <c r="U216" i="1"/>
  <c r="R216" i="1"/>
  <c r="CY215" i="1"/>
  <c r="CX215" i="1"/>
  <c r="CV215" i="1"/>
  <c r="BK215" i="1"/>
  <c r="BJ215" i="1"/>
  <c r="BF215" i="1"/>
  <c r="BC215" i="1"/>
  <c r="BB215" i="1"/>
  <c r="AV215" i="1"/>
  <c r="AP215" i="1"/>
  <c r="AK215" i="1"/>
  <c r="AI215" i="1" s="1"/>
  <c r="AA215" i="1"/>
  <c r="Z215" i="1"/>
  <c r="Y215" i="1" s="1"/>
  <c r="R215" i="1"/>
  <c r="L215" i="1"/>
  <c r="AY215" i="1" s="1"/>
  <c r="K215" i="1"/>
  <c r="J215" i="1" s="1"/>
  <c r="AC215" i="1" s="1"/>
  <c r="CY214" i="1"/>
  <c r="CX214" i="1"/>
  <c r="CW214" i="1"/>
  <c r="AX214" i="1" s="1"/>
  <c r="CV214" i="1"/>
  <c r="BK214" i="1"/>
  <c r="BJ214" i="1"/>
  <c r="BH214" i="1"/>
  <c r="BL214" i="1" s="1"/>
  <c r="BM214" i="1" s="1"/>
  <c r="BB214" i="1"/>
  <c r="AV214" i="1"/>
  <c r="AP214" i="1"/>
  <c r="BC214" i="1" s="1"/>
  <c r="BF214" i="1" s="1"/>
  <c r="BI214" i="1" s="1"/>
  <c r="AK214" i="1"/>
  <c r="AJ214" i="1"/>
  <c r="AI214" i="1"/>
  <c r="AA214" i="1"/>
  <c r="Z214" i="1"/>
  <c r="Y214" i="1"/>
  <c r="U214" i="1"/>
  <c r="R214" i="1"/>
  <c r="M214" i="1"/>
  <c r="CY213" i="1"/>
  <c r="CX213" i="1"/>
  <c r="CV213" i="1"/>
  <c r="BK213" i="1"/>
  <c r="BJ213" i="1"/>
  <c r="BB213" i="1"/>
  <c r="AV213" i="1"/>
  <c r="AP213" i="1"/>
  <c r="BC213" i="1" s="1"/>
  <c r="BF213" i="1" s="1"/>
  <c r="AK213" i="1"/>
  <c r="AI213" i="1" s="1"/>
  <c r="L213" i="1" s="1"/>
  <c r="AY213" i="1" s="1"/>
  <c r="AA213" i="1"/>
  <c r="Z213" i="1"/>
  <c r="R213" i="1"/>
  <c r="P213" i="1"/>
  <c r="CY212" i="1"/>
  <c r="CX212" i="1"/>
  <c r="CW212" i="1" s="1"/>
  <c r="AX212" i="1" s="1"/>
  <c r="CV212" i="1"/>
  <c r="BK212" i="1"/>
  <c r="BJ212" i="1"/>
  <c r="BG212" i="1"/>
  <c r="BF212" i="1"/>
  <c r="BI212" i="1" s="1"/>
  <c r="BB212" i="1"/>
  <c r="AZ212" i="1"/>
  <c r="AV212" i="1"/>
  <c r="AP212" i="1"/>
  <c r="BC212" i="1" s="1"/>
  <c r="AK212" i="1"/>
  <c r="AJ212" i="1"/>
  <c r="AI212" i="1"/>
  <c r="K212" i="1" s="1"/>
  <c r="AA212" i="1"/>
  <c r="Z212" i="1"/>
  <c r="Y212" i="1" s="1"/>
  <c r="U212" i="1"/>
  <c r="R212" i="1"/>
  <c r="P212" i="1"/>
  <c r="M212" i="1"/>
  <c r="L212" i="1"/>
  <c r="AY212" i="1" s="1"/>
  <c r="J212" i="1"/>
  <c r="CY211" i="1"/>
  <c r="CX211" i="1"/>
  <c r="CV211" i="1"/>
  <c r="BK211" i="1"/>
  <c r="BJ211" i="1"/>
  <c r="BB211" i="1"/>
  <c r="AV211" i="1"/>
  <c r="AP211" i="1"/>
  <c r="BC211" i="1" s="1"/>
  <c r="BF211" i="1" s="1"/>
  <c r="BI211" i="1" s="1"/>
  <c r="AK211" i="1"/>
  <c r="AI211" i="1" s="1"/>
  <c r="M211" i="1" s="1"/>
  <c r="AJ211" i="1"/>
  <c r="AA211" i="1"/>
  <c r="Z211" i="1"/>
  <c r="R211" i="1"/>
  <c r="P211" i="1"/>
  <c r="L211" i="1"/>
  <c r="AY211" i="1" s="1"/>
  <c r="K211" i="1"/>
  <c r="J211" i="1" s="1"/>
  <c r="CY210" i="1"/>
  <c r="CX210" i="1"/>
  <c r="CW210" i="1"/>
  <c r="AX210" i="1" s="1"/>
  <c r="CV210" i="1"/>
  <c r="U210" i="1" s="1"/>
  <c r="BK210" i="1"/>
  <c r="BJ210" i="1"/>
  <c r="BB210" i="1"/>
  <c r="AV210" i="1"/>
  <c r="AZ210" i="1" s="1"/>
  <c r="AP210" i="1"/>
  <c r="BC210" i="1" s="1"/>
  <c r="BF210" i="1" s="1"/>
  <c r="AK210" i="1"/>
  <c r="AI210" i="1"/>
  <c r="M210" i="1" s="1"/>
  <c r="AA210" i="1"/>
  <c r="Z210" i="1"/>
  <c r="Y210" i="1"/>
  <c r="R210" i="1"/>
  <c r="CY209" i="1"/>
  <c r="CX209" i="1"/>
  <c r="CW209" i="1" s="1"/>
  <c r="AX209" i="1" s="1"/>
  <c r="CV209" i="1"/>
  <c r="BK209" i="1"/>
  <c r="BJ209" i="1"/>
  <c r="BC209" i="1"/>
  <c r="BF209" i="1" s="1"/>
  <c r="BI209" i="1" s="1"/>
  <c r="BB209" i="1"/>
  <c r="AV209" i="1"/>
  <c r="AP209" i="1"/>
  <c r="AK209" i="1"/>
  <c r="AI209" i="1"/>
  <c r="AA209" i="1"/>
  <c r="Z209" i="1"/>
  <c r="Y209" i="1" s="1"/>
  <c r="U209" i="1"/>
  <c r="R209" i="1"/>
  <c r="CY208" i="1"/>
  <c r="CX208" i="1"/>
  <c r="CV208" i="1"/>
  <c r="BK208" i="1"/>
  <c r="BJ208" i="1"/>
  <c r="BF208" i="1"/>
  <c r="BC208" i="1"/>
  <c r="BB208" i="1"/>
  <c r="AV208" i="1"/>
  <c r="AP208" i="1"/>
  <c r="AK208" i="1"/>
  <c r="AI208" i="1" s="1"/>
  <c r="K208" i="1" s="1"/>
  <c r="J208" i="1" s="1"/>
  <c r="AA208" i="1"/>
  <c r="Y208" i="1" s="1"/>
  <c r="Z208" i="1"/>
  <c r="R208" i="1"/>
  <c r="L208" i="1"/>
  <c r="AY208" i="1" s="1"/>
  <c r="CY207" i="1"/>
  <c r="CX207" i="1"/>
  <c r="CW207" i="1"/>
  <c r="AX207" i="1" s="1"/>
  <c r="CV207" i="1"/>
  <c r="BK207" i="1"/>
  <c r="BJ207" i="1"/>
  <c r="BC207" i="1"/>
  <c r="BF207" i="1" s="1"/>
  <c r="BI207" i="1" s="1"/>
  <c r="BB207" i="1"/>
  <c r="AV207" i="1"/>
  <c r="AP207" i="1"/>
  <c r="AK207" i="1"/>
  <c r="AI207" i="1"/>
  <c r="AA207" i="1"/>
  <c r="Z207" i="1"/>
  <c r="Y207" i="1" s="1"/>
  <c r="U207" i="1"/>
  <c r="R207" i="1"/>
  <c r="K207" i="1"/>
  <c r="J207" i="1" s="1"/>
  <c r="CY206" i="1"/>
  <c r="CX206" i="1"/>
  <c r="CW206" i="1"/>
  <c r="AX206" i="1" s="1"/>
  <c r="AZ206" i="1" s="1"/>
  <c r="CV206" i="1"/>
  <c r="U206" i="1" s="1"/>
  <c r="BK206" i="1"/>
  <c r="BJ206" i="1"/>
  <c r="BC206" i="1"/>
  <c r="BF206" i="1" s="1"/>
  <c r="BB206" i="1"/>
  <c r="AV206" i="1"/>
  <c r="AP206" i="1"/>
  <c r="AK206" i="1"/>
  <c r="AI206" i="1"/>
  <c r="AJ206" i="1" s="1"/>
  <c r="AA206" i="1"/>
  <c r="Z206" i="1"/>
  <c r="Y206" i="1"/>
  <c r="R206" i="1"/>
  <c r="CY205" i="1"/>
  <c r="U205" i="1" s="1"/>
  <c r="CX205" i="1"/>
  <c r="CW205" i="1" s="1"/>
  <c r="AX205" i="1" s="1"/>
  <c r="CV205" i="1"/>
  <c r="BK205" i="1"/>
  <c r="BJ205" i="1"/>
  <c r="BI205" i="1"/>
  <c r="BC205" i="1"/>
  <c r="BF205" i="1" s="1"/>
  <c r="BH205" i="1" s="1"/>
  <c r="BL205" i="1" s="1"/>
  <c r="BM205" i="1" s="1"/>
  <c r="BB205" i="1"/>
  <c r="AV205" i="1"/>
  <c r="AP205" i="1"/>
  <c r="AK205" i="1"/>
  <c r="AI205" i="1"/>
  <c r="AA205" i="1"/>
  <c r="Z205" i="1"/>
  <c r="Y205" i="1" s="1"/>
  <c r="R205" i="1"/>
  <c r="K205" i="1"/>
  <c r="J205" i="1" s="1"/>
  <c r="CY204" i="1"/>
  <c r="CX204" i="1"/>
  <c r="CW204" i="1"/>
  <c r="AX204" i="1" s="1"/>
  <c r="CV204" i="1"/>
  <c r="BK204" i="1"/>
  <c r="BJ204" i="1"/>
  <c r="BB204" i="1"/>
  <c r="AV204" i="1"/>
  <c r="AP204" i="1"/>
  <c r="BC204" i="1" s="1"/>
  <c r="BF204" i="1" s="1"/>
  <c r="AK204" i="1"/>
  <c r="AI204" i="1"/>
  <c r="AJ204" i="1" s="1"/>
  <c r="AA204" i="1"/>
  <c r="Z204" i="1"/>
  <c r="Y204" i="1"/>
  <c r="U204" i="1"/>
  <c r="R204" i="1"/>
  <c r="M204" i="1"/>
  <c r="CY203" i="1"/>
  <c r="CX203" i="1"/>
  <c r="CV203" i="1"/>
  <c r="CW203" i="1" s="1"/>
  <c r="AX203" i="1" s="1"/>
  <c r="AZ203" i="1" s="1"/>
  <c r="BK203" i="1"/>
  <c r="BJ203" i="1"/>
  <c r="BC203" i="1"/>
  <c r="BF203" i="1" s="1"/>
  <c r="BB203" i="1"/>
  <c r="AV203" i="1"/>
  <c r="AP203" i="1"/>
  <c r="AK203" i="1"/>
  <c r="AI203" i="1" s="1"/>
  <c r="AA203" i="1"/>
  <c r="Z203" i="1"/>
  <c r="Y203" i="1" s="1"/>
  <c r="R203" i="1"/>
  <c r="K203" i="1"/>
  <c r="J203" i="1" s="1"/>
  <c r="AC203" i="1" s="1"/>
  <c r="CY202" i="1"/>
  <c r="CX202" i="1"/>
  <c r="CW202" i="1"/>
  <c r="CV202" i="1"/>
  <c r="BL202" i="1"/>
  <c r="BM202" i="1" s="1"/>
  <c r="BK202" i="1"/>
  <c r="BJ202" i="1"/>
  <c r="BH202" i="1"/>
  <c r="BG202" i="1"/>
  <c r="BB202" i="1"/>
  <c r="AX202" i="1"/>
  <c r="AV202" i="1"/>
  <c r="AZ202" i="1" s="1"/>
  <c r="AP202" i="1"/>
  <c r="BC202" i="1" s="1"/>
  <c r="BF202" i="1" s="1"/>
  <c r="BI202" i="1" s="1"/>
  <c r="AK202" i="1"/>
  <c r="AI202" i="1"/>
  <c r="AA202" i="1"/>
  <c r="Z202" i="1"/>
  <c r="Y202" i="1" s="1"/>
  <c r="U202" i="1"/>
  <c r="R202" i="1"/>
  <c r="CY201" i="1"/>
  <c r="CX201" i="1"/>
  <c r="CV201" i="1"/>
  <c r="BK201" i="1"/>
  <c r="BJ201" i="1"/>
  <c r="BF201" i="1"/>
  <c r="BC201" i="1"/>
  <c r="BB201" i="1"/>
  <c r="AV201" i="1"/>
  <c r="AP201" i="1"/>
  <c r="AK201" i="1"/>
  <c r="AI201" i="1" s="1"/>
  <c r="AA201" i="1"/>
  <c r="Z201" i="1"/>
  <c r="Y201" i="1" s="1"/>
  <c r="R201" i="1"/>
  <c r="L201" i="1"/>
  <c r="AY201" i="1" s="1"/>
  <c r="CY200" i="1"/>
  <c r="CX200" i="1"/>
  <c r="CW200" i="1"/>
  <c r="AX200" i="1" s="1"/>
  <c r="CV200" i="1"/>
  <c r="BK200" i="1"/>
  <c r="BJ200" i="1"/>
  <c r="BF200" i="1"/>
  <c r="BI200" i="1" s="1"/>
  <c r="BB200" i="1"/>
  <c r="AV200" i="1"/>
  <c r="AP200" i="1"/>
  <c r="BC200" i="1" s="1"/>
  <c r="AK200" i="1"/>
  <c r="AI200" i="1"/>
  <c r="M200" i="1" s="1"/>
  <c r="AA200" i="1"/>
  <c r="Z200" i="1"/>
  <c r="Y200" i="1"/>
  <c r="U200" i="1"/>
  <c r="R200" i="1"/>
  <c r="CY199" i="1"/>
  <c r="CX199" i="1"/>
  <c r="CV199" i="1"/>
  <c r="CW199" i="1" s="1"/>
  <c r="AX199" i="1" s="1"/>
  <c r="AZ199" i="1" s="1"/>
  <c r="BK199" i="1"/>
  <c r="BJ199" i="1"/>
  <c r="BB199" i="1"/>
  <c r="AV199" i="1"/>
  <c r="AP199" i="1"/>
  <c r="BC199" i="1" s="1"/>
  <c r="BF199" i="1" s="1"/>
  <c r="AK199" i="1"/>
  <c r="AI199" i="1"/>
  <c r="K199" i="1" s="1"/>
  <c r="J199" i="1" s="1"/>
  <c r="AA199" i="1"/>
  <c r="Z199" i="1"/>
  <c r="Y199" i="1"/>
  <c r="R199" i="1"/>
  <c r="P199" i="1"/>
  <c r="M199" i="1"/>
  <c r="L199" i="1"/>
  <c r="AY199" i="1" s="1"/>
  <c r="CY198" i="1"/>
  <c r="U198" i="1" s="1"/>
  <c r="CX198" i="1"/>
  <c r="CV198" i="1"/>
  <c r="CW198" i="1" s="1"/>
  <c r="AX198" i="1" s="1"/>
  <c r="AZ198" i="1" s="1"/>
  <c r="BK198" i="1"/>
  <c r="BJ198" i="1"/>
  <c r="BC198" i="1"/>
  <c r="BF198" i="1" s="1"/>
  <c r="BB198" i="1"/>
  <c r="AV198" i="1"/>
  <c r="AP198" i="1"/>
  <c r="AK198" i="1"/>
  <c r="AI198" i="1" s="1"/>
  <c r="AA198" i="1"/>
  <c r="Z198" i="1"/>
  <c r="Y198" i="1" s="1"/>
  <c r="R198" i="1"/>
  <c r="CY197" i="1"/>
  <c r="CX197" i="1"/>
  <c r="CV197" i="1"/>
  <c r="CW197" i="1" s="1"/>
  <c r="AX197" i="1" s="1"/>
  <c r="AZ197" i="1" s="1"/>
  <c r="BK197" i="1"/>
  <c r="BJ197" i="1"/>
  <c r="BB197" i="1"/>
  <c r="AV197" i="1"/>
  <c r="AP197" i="1"/>
  <c r="BC197" i="1" s="1"/>
  <c r="BF197" i="1" s="1"/>
  <c r="AK197" i="1"/>
  <c r="AI197" i="1"/>
  <c r="AJ197" i="1" s="1"/>
  <c r="AA197" i="1"/>
  <c r="Z197" i="1"/>
  <c r="Y197" i="1"/>
  <c r="R197" i="1"/>
  <c r="P197" i="1"/>
  <c r="M197" i="1"/>
  <c r="L197" i="1"/>
  <c r="AY197" i="1" s="1"/>
  <c r="BA197" i="1" s="1"/>
  <c r="K197" i="1"/>
  <c r="J197" i="1"/>
  <c r="CY196" i="1"/>
  <c r="CX196" i="1"/>
  <c r="CV196" i="1"/>
  <c r="CW196" i="1" s="1"/>
  <c r="AX196" i="1" s="1"/>
  <c r="AZ196" i="1" s="1"/>
  <c r="BK196" i="1"/>
  <c r="BJ196" i="1"/>
  <c r="BB196" i="1"/>
  <c r="AV196" i="1"/>
  <c r="AP196" i="1"/>
  <c r="BC196" i="1" s="1"/>
  <c r="BF196" i="1" s="1"/>
  <c r="AK196" i="1"/>
  <c r="AI196" i="1" s="1"/>
  <c r="AA196" i="1"/>
  <c r="Z196" i="1"/>
  <c r="Y196" i="1" s="1"/>
  <c r="U196" i="1"/>
  <c r="R196" i="1"/>
  <c r="CY195" i="1"/>
  <c r="CX195" i="1"/>
  <c r="CV195" i="1"/>
  <c r="CW195" i="1" s="1"/>
  <c r="AX195" i="1" s="1"/>
  <c r="AZ195" i="1" s="1"/>
  <c r="BK195" i="1"/>
  <c r="BJ195" i="1"/>
  <c r="BB195" i="1"/>
  <c r="AV195" i="1"/>
  <c r="AP195" i="1"/>
  <c r="BC195" i="1" s="1"/>
  <c r="BF195" i="1" s="1"/>
  <c r="AK195" i="1"/>
  <c r="AI195" i="1"/>
  <c r="AJ195" i="1" s="1"/>
  <c r="AA195" i="1"/>
  <c r="Z195" i="1"/>
  <c r="Y195" i="1" s="1"/>
  <c r="R195" i="1"/>
  <c r="P195" i="1"/>
  <c r="M195" i="1"/>
  <c r="L195" i="1"/>
  <c r="AY195" i="1" s="1"/>
  <c r="BA195" i="1" s="1"/>
  <c r="K195" i="1"/>
  <c r="J195" i="1"/>
  <c r="CY194" i="1"/>
  <c r="CX194" i="1"/>
  <c r="CV194" i="1"/>
  <c r="CW194" i="1" s="1"/>
  <c r="AX194" i="1" s="1"/>
  <c r="AZ194" i="1" s="1"/>
  <c r="BK194" i="1"/>
  <c r="BJ194" i="1"/>
  <c r="BB194" i="1"/>
  <c r="AV194" i="1"/>
  <c r="AP194" i="1"/>
  <c r="BC194" i="1" s="1"/>
  <c r="BF194" i="1" s="1"/>
  <c r="AK194" i="1"/>
  <c r="AI194" i="1" s="1"/>
  <c r="AA194" i="1"/>
  <c r="Z194" i="1"/>
  <c r="Y194" i="1" s="1"/>
  <c r="U194" i="1"/>
  <c r="R194" i="1"/>
  <c r="CY193" i="1"/>
  <c r="CX193" i="1"/>
  <c r="CV193" i="1"/>
  <c r="CW193" i="1" s="1"/>
  <c r="AX193" i="1" s="1"/>
  <c r="AZ193" i="1" s="1"/>
  <c r="BK193" i="1"/>
  <c r="BJ193" i="1"/>
  <c r="BB193" i="1"/>
  <c r="AV193" i="1"/>
  <c r="AP193" i="1"/>
  <c r="BC193" i="1" s="1"/>
  <c r="BF193" i="1" s="1"/>
  <c r="AK193" i="1"/>
  <c r="AI193" i="1" s="1"/>
  <c r="AA193" i="1"/>
  <c r="Z193" i="1"/>
  <c r="Y193" i="1" s="1"/>
  <c r="R193" i="1"/>
  <c r="CY192" i="1"/>
  <c r="CX192" i="1"/>
  <c r="CV192" i="1"/>
  <c r="CW192" i="1" s="1"/>
  <c r="AX192" i="1" s="1"/>
  <c r="AZ192" i="1" s="1"/>
  <c r="BK192" i="1"/>
  <c r="BJ192" i="1"/>
  <c r="BB192" i="1"/>
  <c r="AV192" i="1"/>
  <c r="AP192" i="1"/>
  <c r="BC192" i="1" s="1"/>
  <c r="BF192" i="1" s="1"/>
  <c r="AK192" i="1"/>
  <c r="AI192" i="1" s="1"/>
  <c r="AA192" i="1"/>
  <c r="Z192" i="1"/>
  <c r="Y192" i="1" s="1"/>
  <c r="R192" i="1"/>
  <c r="CY191" i="1"/>
  <c r="CX191" i="1"/>
  <c r="CV191" i="1"/>
  <c r="CW191" i="1" s="1"/>
  <c r="AX191" i="1" s="1"/>
  <c r="AZ191" i="1" s="1"/>
  <c r="BK191" i="1"/>
  <c r="BJ191" i="1"/>
  <c r="BB191" i="1"/>
  <c r="AV191" i="1"/>
  <c r="AP191" i="1"/>
  <c r="BC191" i="1" s="1"/>
  <c r="BF191" i="1" s="1"/>
  <c r="AK191" i="1"/>
  <c r="AI191" i="1" s="1"/>
  <c r="AA191" i="1"/>
  <c r="Z191" i="1"/>
  <c r="Y191" i="1" s="1"/>
  <c r="R191" i="1"/>
  <c r="CY190" i="1"/>
  <c r="CX190" i="1"/>
  <c r="CV190" i="1"/>
  <c r="CW190" i="1" s="1"/>
  <c r="AX190" i="1" s="1"/>
  <c r="AZ190" i="1" s="1"/>
  <c r="BK190" i="1"/>
  <c r="BJ190" i="1"/>
  <c r="BB190" i="1"/>
  <c r="AV190" i="1"/>
  <c r="AP190" i="1"/>
  <c r="BC190" i="1" s="1"/>
  <c r="BF190" i="1" s="1"/>
  <c r="AK190" i="1"/>
  <c r="AI190" i="1" s="1"/>
  <c r="AA190" i="1"/>
  <c r="Z190" i="1"/>
  <c r="Y190" i="1" s="1"/>
  <c r="R190" i="1"/>
  <c r="CY189" i="1"/>
  <c r="CX189" i="1"/>
  <c r="CV189" i="1"/>
  <c r="CW189" i="1" s="1"/>
  <c r="AX189" i="1" s="1"/>
  <c r="AZ189" i="1" s="1"/>
  <c r="BK189" i="1"/>
  <c r="BJ189" i="1"/>
  <c r="BB189" i="1"/>
  <c r="AV189" i="1"/>
  <c r="AP189" i="1"/>
  <c r="BC189" i="1" s="1"/>
  <c r="BF189" i="1" s="1"/>
  <c r="AK189" i="1"/>
  <c r="AI189" i="1" s="1"/>
  <c r="AA189" i="1"/>
  <c r="Z189" i="1"/>
  <c r="Y189" i="1" s="1"/>
  <c r="R189" i="1"/>
  <c r="CY188" i="1"/>
  <c r="CX188" i="1"/>
  <c r="CV188" i="1"/>
  <c r="CW188" i="1" s="1"/>
  <c r="AX188" i="1" s="1"/>
  <c r="AZ188" i="1" s="1"/>
  <c r="BK188" i="1"/>
  <c r="BJ188" i="1"/>
  <c r="BB188" i="1"/>
  <c r="AV188" i="1"/>
  <c r="AP188" i="1"/>
  <c r="BC188" i="1" s="1"/>
  <c r="BF188" i="1" s="1"/>
  <c r="AK188" i="1"/>
  <c r="AI188" i="1" s="1"/>
  <c r="AA188" i="1"/>
  <c r="Z188" i="1"/>
  <c r="Y188" i="1" s="1"/>
  <c r="R188" i="1"/>
  <c r="CY187" i="1"/>
  <c r="CX187" i="1"/>
  <c r="CV187" i="1"/>
  <c r="CW187" i="1" s="1"/>
  <c r="AX187" i="1" s="1"/>
  <c r="AZ187" i="1" s="1"/>
  <c r="BK187" i="1"/>
  <c r="BJ187" i="1"/>
  <c r="BB187" i="1"/>
  <c r="AV187" i="1"/>
  <c r="AP187" i="1"/>
  <c r="BC187" i="1" s="1"/>
  <c r="BF187" i="1" s="1"/>
  <c r="AK187" i="1"/>
  <c r="AI187" i="1" s="1"/>
  <c r="AA187" i="1"/>
  <c r="Z187" i="1"/>
  <c r="Y187" i="1" s="1"/>
  <c r="R187" i="1"/>
  <c r="CY186" i="1"/>
  <c r="CX186" i="1"/>
  <c r="CV186" i="1"/>
  <c r="CW186" i="1" s="1"/>
  <c r="BK186" i="1"/>
  <c r="BJ186" i="1"/>
  <c r="BB186" i="1"/>
  <c r="AX186" i="1"/>
  <c r="AZ186" i="1" s="1"/>
  <c r="AV186" i="1"/>
  <c r="AP186" i="1"/>
  <c r="BC186" i="1" s="1"/>
  <c r="BF186" i="1" s="1"/>
  <c r="AK186" i="1"/>
  <c r="AI186" i="1" s="1"/>
  <c r="AJ186" i="1"/>
  <c r="AA186" i="1"/>
  <c r="Z186" i="1"/>
  <c r="Y186" i="1" s="1"/>
  <c r="R186" i="1"/>
  <c r="CY185" i="1"/>
  <c r="CX185" i="1"/>
  <c r="CV185" i="1"/>
  <c r="BK185" i="1"/>
  <c r="BJ185" i="1"/>
  <c r="BB185" i="1"/>
  <c r="AV185" i="1"/>
  <c r="AP185" i="1"/>
  <c r="BC185" i="1" s="1"/>
  <c r="BF185" i="1" s="1"/>
  <c r="AK185" i="1"/>
  <c r="AI185" i="1" s="1"/>
  <c r="L185" i="1" s="1"/>
  <c r="AY185" i="1" s="1"/>
  <c r="AA185" i="1"/>
  <c r="Z185" i="1"/>
  <c r="Y185" i="1" s="1"/>
  <c r="R185" i="1"/>
  <c r="P185" i="1"/>
  <c r="CY184" i="1"/>
  <c r="CX184" i="1"/>
  <c r="CV184" i="1"/>
  <c r="BK184" i="1"/>
  <c r="BJ184" i="1"/>
  <c r="BB184" i="1"/>
  <c r="AV184" i="1"/>
  <c r="AP184" i="1"/>
  <c r="BC184" i="1" s="1"/>
  <c r="BF184" i="1" s="1"/>
  <c r="AK184" i="1"/>
  <c r="AI184" i="1" s="1"/>
  <c r="AJ184" i="1"/>
  <c r="AA184" i="1"/>
  <c r="Z184" i="1"/>
  <c r="Y184" i="1" s="1"/>
  <c r="R184" i="1"/>
  <c r="P184" i="1"/>
  <c r="L184" i="1"/>
  <c r="AY184" i="1" s="1"/>
  <c r="CY183" i="1"/>
  <c r="CX183" i="1"/>
  <c r="CV183" i="1"/>
  <c r="BK183" i="1"/>
  <c r="BJ183" i="1"/>
  <c r="BB183" i="1"/>
  <c r="AV183" i="1"/>
  <c r="AP183" i="1"/>
  <c r="BC183" i="1" s="1"/>
  <c r="BF183" i="1" s="1"/>
  <c r="AK183" i="1"/>
  <c r="AI183" i="1" s="1"/>
  <c r="AJ183" i="1" s="1"/>
  <c r="AA183" i="1"/>
  <c r="Z183" i="1"/>
  <c r="Y183" i="1" s="1"/>
  <c r="R183" i="1"/>
  <c r="P183" i="1"/>
  <c r="CY182" i="1"/>
  <c r="CX182" i="1"/>
  <c r="CV182" i="1"/>
  <c r="BK182" i="1"/>
  <c r="BJ182" i="1"/>
  <c r="BB182" i="1"/>
  <c r="AV182" i="1"/>
  <c r="AP182" i="1"/>
  <c r="BC182" i="1" s="1"/>
  <c r="BF182" i="1" s="1"/>
  <c r="AK182" i="1"/>
  <c r="AJ182" i="1"/>
  <c r="AI182" i="1"/>
  <c r="P182" i="1" s="1"/>
  <c r="AA182" i="1"/>
  <c r="Z182" i="1"/>
  <c r="Y182" i="1" s="1"/>
  <c r="U182" i="1"/>
  <c r="R182" i="1"/>
  <c r="M182" i="1"/>
  <c r="CY181" i="1"/>
  <c r="CX181" i="1"/>
  <c r="CV181" i="1"/>
  <c r="CW181" i="1" s="1"/>
  <c r="AX181" i="1" s="1"/>
  <c r="AZ181" i="1" s="1"/>
  <c r="BK181" i="1"/>
  <c r="BJ181" i="1"/>
  <c r="BB181" i="1"/>
  <c r="AV181" i="1"/>
  <c r="AP181" i="1"/>
  <c r="BC181" i="1" s="1"/>
  <c r="BF181" i="1" s="1"/>
  <c r="AK181" i="1"/>
  <c r="AI181" i="1" s="1"/>
  <c r="AA181" i="1"/>
  <c r="Z181" i="1"/>
  <c r="Y181" i="1" s="1"/>
  <c r="R181" i="1"/>
  <c r="CY180" i="1"/>
  <c r="CX180" i="1"/>
  <c r="CW180" i="1" s="1"/>
  <c r="AX180" i="1" s="1"/>
  <c r="CV180" i="1"/>
  <c r="BK180" i="1"/>
  <c r="BJ180" i="1"/>
  <c r="BB180" i="1"/>
  <c r="AV180" i="1"/>
  <c r="AZ180" i="1" s="1"/>
  <c r="AP180" i="1"/>
  <c r="BC180" i="1" s="1"/>
  <c r="BF180" i="1" s="1"/>
  <c r="AK180" i="1"/>
  <c r="AJ180" i="1"/>
  <c r="AI180" i="1"/>
  <c r="P180" i="1" s="1"/>
  <c r="AA180" i="1"/>
  <c r="Z180" i="1"/>
  <c r="Y180" i="1" s="1"/>
  <c r="U180" i="1"/>
  <c r="R180" i="1"/>
  <c r="M180" i="1"/>
  <c r="CY179" i="1"/>
  <c r="CX179" i="1"/>
  <c r="CV179" i="1"/>
  <c r="CW179" i="1" s="1"/>
  <c r="AX179" i="1" s="1"/>
  <c r="AZ179" i="1" s="1"/>
  <c r="BK179" i="1"/>
  <c r="BJ179" i="1"/>
  <c r="BB179" i="1"/>
  <c r="AV179" i="1"/>
  <c r="AP179" i="1"/>
  <c r="BC179" i="1" s="1"/>
  <c r="BF179" i="1" s="1"/>
  <c r="AK179" i="1"/>
  <c r="AI179" i="1" s="1"/>
  <c r="AA179" i="1"/>
  <c r="Z179" i="1"/>
  <c r="Y179" i="1" s="1"/>
  <c r="R179" i="1"/>
  <c r="CY178" i="1"/>
  <c r="CX178" i="1"/>
  <c r="CW178" i="1" s="1"/>
  <c r="AX178" i="1" s="1"/>
  <c r="CV178" i="1"/>
  <c r="BK178" i="1"/>
  <c r="BJ178" i="1"/>
  <c r="BB178" i="1"/>
  <c r="AV178" i="1"/>
  <c r="AZ178" i="1" s="1"/>
  <c r="AP178" i="1"/>
  <c r="BC178" i="1" s="1"/>
  <c r="BF178" i="1" s="1"/>
  <c r="AK178" i="1"/>
  <c r="AJ178" i="1"/>
  <c r="AI178" i="1"/>
  <c r="P178" i="1" s="1"/>
  <c r="AA178" i="1"/>
  <c r="Z178" i="1"/>
  <c r="Y178" i="1" s="1"/>
  <c r="U178" i="1"/>
  <c r="R178" i="1"/>
  <c r="M178" i="1"/>
  <c r="CY177" i="1"/>
  <c r="CX177" i="1"/>
  <c r="CV177" i="1"/>
  <c r="CW177" i="1" s="1"/>
  <c r="AX177" i="1" s="1"/>
  <c r="AZ177" i="1" s="1"/>
  <c r="BK177" i="1"/>
  <c r="BJ177" i="1"/>
  <c r="BB177" i="1"/>
  <c r="AV177" i="1"/>
  <c r="AP177" i="1"/>
  <c r="BC177" i="1" s="1"/>
  <c r="BF177" i="1" s="1"/>
  <c r="AK177" i="1"/>
  <c r="AI177" i="1" s="1"/>
  <c r="AA177" i="1"/>
  <c r="Z177" i="1"/>
  <c r="Y177" i="1" s="1"/>
  <c r="R177" i="1"/>
  <c r="CY176" i="1"/>
  <c r="CX176" i="1"/>
  <c r="CW176" i="1" s="1"/>
  <c r="AX176" i="1" s="1"/>
  <c r="CV176" i="1"/>
  <c r="BK176" i="1"/>
  <c r="BJ176" i="1"/>
  <c r="BB176" i="1"/>
  <c r="AV176" i="1"/>
  <c r="AZ176" i="1" s="1"/>
  <c r="AP176" i="1"/>
  <c r="BC176" i="1" s="1"/>
  <c r="BF176" i="1" s="1"/>
  <c r="AK176" i="1"/>
  <c r="AJ176" i="1"/>
  <c r="AI176" i="1"/>
  <c r="P176" i="1" s="1"/>
  <c r="AA176" i="1"/>
  <c r="Z176" i="1"/>
  <c r="Y176" i="1" s="1"/>
  <c r="U176" i="1"/>
  <c r="R176" i="1"/>
  <c r="M176" i="1"/>
  <c r="CY175" i="1"/>
  <c r="CX175" i="1"/>
  <c r="CV175" i="1"/>
  <c r="CW175" i="1" s="1"/>
  <c r="AX175" i="1" s="1"/>
  <c r="AZ175" i="1" s="1"/>
  <c r="BK175" i="1"/>
  <c r="BJ175" i="1"/>
  <c r="BB175" i="1"/>
  <c r="AV175" i="1"/>
  <c r="AP175" i="1"/>
  <c r="BC175" i="1" s="1"/>
  <c r="BF175" i="1" s="1"/>
  <c r="AK175" i="1"/>
  <c r="AI175" i="1" s="1"/>
  <c r="AA175" i="1"/>
  <c r="Z175" i="1"/>
  <c r="Y175" i="1" s="1"/>
  <c r="R175" i="1"/>
  <c r="CY174" i="1"/>
  <c r="CX174" i="1"/>
  <c r="CW174" i="1" s="1"/>
  <c r="AX174" i="1" s="1"/>
  <c r="CV174" i="1"/>
  <c r="BK174" i="1"/>
  <c r="BJ174" i="1"/>
  <c r="BB174" i="1"/>
  <c r="AV174" i="1"/>
  <c r="AZ174" i="1" s="1"/>
  <c r="AP174" i="1"/>
  <c r="BC174" i="1" s="1"/>
  <c r="BF174" i="1" s="1"/>
  <c r="AK174" i="1"/>
  <c r="AJ174" i="1"/>
  <c r="AI174" i="1"/>
  <c r="P174" i="1" s="1"/>
  <c r="AA174" i="1"/>
  <c r="Z174" i="1"/>
  <c r="Y174" i="1" s="1"/>
  <c r="U174" i="1"/>
  <c r="R174" i="1"/>
  <c r="M174" i="1"/>
  <c r="CY173" i="1"/>
  <c r="CX173" i="1"/>
  <c r="CV173" i="1"/>
  <c r="CW173" i="1" s="1"/>
  <c r="AX173" i="1" s="1"/>
  <c r="AZ173" i="1" s="1"/>
  <c r="BK173" i="1"/>
  <c r="BJ173" i="1"/>
  <c r="BB173" i="1"/>
  <c r="AV173" i="1"/>
  <c r="AP173" i="1"/>
  <c r="BC173" i="1" s="1"/>
  <c r="BF173" i="1" s="1"/>
  <c r="AK173" i="1"/>
  <c r="AI173" i="1" s="1"/>
  <c r="AA173" i="1"/>
  <c r="Z173" i="1"/>
  <c r="Y173" i="1" s="1"/>
  <c r="R173" i="1"/>
  <c r="CY172" i="1"/>
  <c r="CX172" i="1"/>
  <c r="CW172" i="1" s="1"/>
  <c r="AX172" i="1" s="1"/>
  <c r="CV172" i="1"/>
  <c r="BK172" i="1"/>
  <c r="BJ172" i="1"/>
  <c r="BB172" i="1"/>
  <c r="AV172" i="1"/>
  <c r="AZ172" i="1" s="1"/>
  <c r="AP172" i="1"/>
  <c r="BC172" i="1" s="1"/>
  <c r="BF172" i="1" s="1"/>
  <c r="AK172" i="1"/>
  <c r="AJ172" i="1"/>
  <c r="AI172" i="1"/>
  <c r="P172" i="1" s="1"/>
  <c r="AA172" i="1"/>
  <c r="Z172" i="1"/>
  <c r="Y172" i="1" s="1"/>
  <c r="U172" i="1"/>
  <c r="R172" i="1"/>
  <c r="M172" i="1"/>
  <c r="CY171" i="1"/>
  <c r="CX171" i="1"/>
  <c r="CV171" i="1"/>
  <c r="BK171" i="1"/>
  <c r="BJ171" i="1"/>
  <c r="BB171" i="1"/>
  <c r="AV171" i="1"/>
  <c r="AP171" i="1"/>
  <c r="BC171" i="1" s="1"/>
  <c r="BF171" i="1" s="1"/>
  <c r="AK171" i="1"/>
  <c r="AI171" i="1" s="1"/>
  <c r="AA171" i="1"/>
  <c r="Z171" i="1"/>
  <c r="Y171" i="1" s="1"/>
  <c r="R171" i="1"/>
  <c r="P171" i="1"/>
  <c r="CY170" i="1"/>
  <c r="CX170" i="1"/>
  <c r="CW170" i="1" s="1"/>
  <c r="CV170" i="1"/>
  <c r="BK170" i="1"/>
  <c r="BJ170" i="1"/>
  <c r="BB170" i="1"/>
  <c r="AX170" i="1"/>
  <c r="AV170" i="1"/>
  <c r="AP170" i="1"/>
  <c r="BC170" i="1" s="1"/>
  <c r="BF170" i="1" s="1"/>
  <c r="AK170" i="1"/>
  <c r="AJ170" i="1"/>
  <c r="AI170" i="1"/>
  <c r="P170" i="1" s="1"/>
  <c r="AA170" i="1"/>
  <c r="Z170" i="1"/>
  <c r="Y170" i="1" s="1"/>
  <c r="U170" i="1"/>
  <c r="R170" i="1"/>
  <c r="M170" i="1"/>
  <c r="CY169" i="1"/>
  <c r="CX169" i="1"/>
  <c r="CV169" i="1"/>
  <c r="BK169" i="1"/>
  <c r="BJ169" i="1"/>
  <c r="BB169" i="1"/>
  <c r="AV169" i="1"/>
  <c r="AP169" i="1"/>
  <c r="BC169" i="1" s="1"/>
  <c r="BF169" i="1" s="1"/>
  <c r="AK169" i="1"/>
  <c r="AI169" i="1" s="1"/>
  <c r="L169" i="1" s="1"/>
  <c r="AY169" i="1" s="1"/>
  <c r="AA169" i="1"/>
  <c r="Z169" i="1"/>
  <c r="R169" i="1"/>
  <c r="P169" i="1"/>
  <c r="CY168" i="1"/>
  <c r="CX168" i="1"/>
  <c r="CW168" i="1" s="1"/>
  <c r="AX168" i="1" s="1"/>
  <c r="CV168" i="1"/>
  <c r="BK168" i="1"/>
  <c r="BJ168" i="1"/>
  <c r="BB168" i="1"/>
  <c r="AV168" i="1"/>
  <c r="AP168" i="1"/>
  <c r="BC168" i="1" s="1"/>
  <c r="BF168" i="1" s="1"/>
  <c r="BI168" i="1" s="1"/>
  <c r="AK168" i="1"/>
  <c r="AI168" i="1"/>
  <c r="K168" i="1" s="1"/>
  <c r="J168" i="1" s="1"/>
  <c r="AA168" i="1"/>
  <c r="Z168" i="1"/>
  <c r="Y168" i="1" s="1"/>
  <c r="U168" i="1"/>
  <c r="R168" i="1"/>
  <c r="M168" i="1"/>
  <c r="L168" i="1"/>
  <c r="AY168" i="1" s="1"/>
  <c r="BA168" i="1" s="1"/>
  <c r="CY167" i="1"/>
  <c r="CX167" i="1"/>
  <c r="CV167" i="1"/>
  <c r="BK167" i="1"/>
  <c r="BJ167" i="1"/>
  <c r="BF167" i="1"/>
  <c r="BG167" i="1" s="1"/>
  <c r="BC167" i="1"/>
  <c r="BB167" i="1"/>
  <c r="AV167" i="1"/>
  <c r="AP167" i="1"/>
  <c r="AK167" i="1"/>
  <c r="AI167" i="1" s="1"/>
  <c r="P167" i="1" s="1"/>
  <c r="AA167" i="1"/>
  <c r="Z167" i="1"/>
  <c r="Y167" i="1" s="1"/>
  <c r="R167" i="1"/>
  <c r="K167" i="1"/>
  <c r="J167" i="1" s="1"/>
  <c r="CY166" i="1"/>
  <c r="CX166" i="1"/>
  <c r="CV166" i="1"/>
  <c r="CW166" i="1" s="1"/>
  <c r="AX166" i="1" s="1"/>
  <c r="BK166" i="1"/>
  <c r="BJ166" i="1"/>
  <c r="BB166" i="1"/>
  <c r="AV166" i="1"/>
  <c r="AZ166" i="1" s="1"/>
  <c r="AP166" i="1"/>
  <c r="BC166" i="1" s="1"/>
  <c r="BF166" i="1" s="1"/>
  <c r="AK166" i="1"/>
  <c r="AI166" i="1"/>
  <c r="AJ166" i="1" s="1"/>
  <c r="AA166" i="1"/>
  <c r="Z166" i="1"/>
  <c r="Y166" i="1"/>
  <c r="U166" i="1"/>
  <c r="R166" i="1"/>
  <c r="P166" i="1"/>
  <c r="M166" i="1"/>
  <c r="L166" i="1"/>
  <c r="AY166" i="1" s="1"/>
  <c r="BA166" i="1" s="1"/>
  <c r="CY165" i="1"/>
  <c r="U165" i="1" s="1"/>
  <c r="CX165" i="1"/>
  <c r="CV165" i="1"/>
  <c r="CW165" i="1" s="1"/>
  <c r="AX165" i="1" s="1"/>
  <c r="AZ165" i="1" s="1"/>
  <c r="BK165" i="1"/>
  <c r="BJ165" i="1"/>
  <c r="BC165" i="1"/>
  <c r="BF165" i="1" s="1"/>
  <c r="BB165" i="1"/>
  <c r="AV165" i="1"/>
  <c r="AP165" i="1"/>
  <c r="AK165" i="1"/>
  <c r="AI165" i="1" s="1"/>
  <c r="AA165" i="1"/>
  <c r="Z165" i="1"/>
  <c r="Y165" i="1" s="1"/>
  <c r="R165" i="1"/>
  <c r="CY164" i="1"/>
  <c r="CX164" i="1"/>
  <c r="CV164" i="1"/>
  <c r="CW164" i="1" s="1"/>
  <c r="AX164" i="1" s="1"/>
  <c r="AZ164" i="1" s="1"/>
  <c r="BK164" i="1"/>
  <c r="BJ164" i="1"/>
  <c r="BB164" i="1"/>
  <c r="AV164" i="1"/>
  <c r="AP164" i="1"/>
  <c r="BC164" i="1" s="1"/>
  <c r="BF164" i="1" s="1"/>
  <c r="AK164" i="1"/>
  <c r="AI164" i="1"/>
  <c r="AJ164" i="1" s="1"/>
  <c r="AA164" i="1"/>
  <c r="Z164" i="1"/>
  <c r="Y164" i="1"/>
  <c r="U164" i="1"/>
  <c r="R164" i="1"/>
  <c r="P164" i="1"/>
  <c r="M164" i="1"/>
  <c r="L164" i="1"/>
  <c r="AY164" i="1" s="1"/>
  <c r="CY163" i="1"/>
  <c r="U163" i="1" s="1"/>
  <c r="CX163" i="1"/>
  <c r="CV163" i="1"/>
  <c r="CW163" i="1" s="1"/>
  <c r="AX163" i="1" s="1"/>
  <c r="AZ163" i="1" s="1"/>
  <c r="BK163" i="1"/>
  <c r="BJ163" i="1"/>
  <c r="BC163" i="1"/>
  <c r="BF163" i="1" s="1"/>
  <c r="BB163" i="1"/>
  <c r="AV163" i="1"/>
  <c r="AP163" i="1"/>
  <c r="AK163" i="1"/>
  <c r="AI163" i="1" s="1"/>
  <c r="AA163" i="1"/>
  <c r="Z163" i="1"/>
  <c r="Y163" i="1" s="1"/>
  <c r="R163" i="1"/>
  <c r="CY162" i="1"/>
  <c r="CX162" i="1"/>
  <c r="CV162" i="1"/>
  <c r="CW162" i="1" s="1"/>
  <c r="AX162" i="1" s="1"/>
  <c r="AZ162" i="1" s="1"/>
  <c r="BK162" i="1"/>
  <c r="BJ162" i="1"/>
  <c r="BB162" i="1"/>
  <c r="AV162" i="1"/>
  <c r="AP162" i="1"/>
  <c r="BC162" i="1" s="1"/>
  <c r="BF162" i="1" s="1"/>
  <c r="AK162" i="1"/>
  <c r="AI162" i="1"/>
  <c r="AJ162" i="1" s="1"/>
  <c r="AA162" i="1"/>
  <c r="Z162" i="1"/>
  <c r="Y162" i="1"/>
  <c r="R162" i="1"/>
  <c r="P162" i="1"/>
  <c r="M162" i="1"/>
  <c r="L162" i="1"/>
  <c r="AY162" i="1" s="1"/>
  <c r="BA162" i="1" s="1"/>
  <c r="CY161" i="1"/>
  <c r="U161" i="1" s="1"/>
  <c r="CX161" i="1"/>
  <c r="CV161" i="1"/>
  <c r="CW161" i="1" s="1"/>
  <c r="AX161" i="1" s="1"/>
  <c r="AZ161" i="1" s="1"/>
  <c r="BK161" i="1"/>
  <c r="BJ161" i="1"/>
  <c r="BC161" i="1"/>
  <c r="BF161" i="1" s="1"/>
  <c r="BB161" i="1"/>
  <c r="AV161" i="1"/>
  <c r="AP161" i="1"/>
  <c r="AK161" i="1"/>
  <c r="AI161" i="1" s="1"/>
  <c r="AA161" i="1"/>
  <c r="Z161" i="1"/>
  <c r="Y161" i="1" s="1"/>
  <c r="R161" i="1"/>
  <c r="CY160" i="1"/>
  <c r="CX160" i="1"/>
  <c r="CV160" i="1"/>
  <c r="CW160" i="1" s="1"/>
  <c r="AX160" i="1" s="1"/>
  <c r="AZ160" i="1" s="1"/>
  <c r="BK160" i="1"/>
  <c r="BJ160" i="1"/>
  <c r="BB160" i="1"/>
  <c r="AV160" i="1"/>
  <c r="AP160" i="1"/>
  <c r="BC160" i="1" s="1"/>
  <c r="BF160" i="1" s="1"/>
  <c r="AK160" i="1"/>
  <c r="AI160" i="1"/>
  <c r="AJ160" i="1" s="1"/>
  <c r="AA160" i="1"/>
  <c r="Z160" i="1"/>
  <c r="Y160" i="1"/>
  <c r="R160" i="1"/>
  <c r="P160" i="1"/>
  <c r="M160" i="1"/>
  <c r="L160" i="1"/>
  <c r="AY160" i="1" s="1"/>
  <c r="BA160" i="1" s="1"/>
  <c r="CY159" i="1"/>
  <c r="CX159" i="1"/>
  <c r="CV159" i="1"/>
  <c r="CW159" i="1" s="1"/>
  <c r="AX159" i="1" s="1"/>
  <c r="AZ159" i="1" s="1"/>
  <c r="BK159" i="1"/>
  <c r="BJ159" i="1"/>
  <c r="BC159" i="1"/>
  <c r="BF159" i="1" s="1"/>
  <c r="BB159" i="1"/>
  <c r="AV159" i="1"/>
  <c r="AP159" i="1"/>
  <c r="AK159" i="1"/>
  <c r="AI159" i="1" s="1"/>
  <c r="AA159" i="1"/>
  <c r="Z159" i="1"/>
  <c r="Y159" i="1" s="1"/>
  <c r="R159" i="1"/>
  <c r="CY158" i="1"/>
  <c r="CX158" i="1"/>
  <c r="CV158" i="1"/>
  <c r="CW158" i="1" s="1"/>
  <c r="AX158" i="1" s="1"/>
  <c r="AZ158" i="1" s="1"/>
  <c r="BK158" i="1"/>
  <c r="BJ158" i="1"/>
  <c r="BB158" i="1"/>
  <c r="AV158" i="1"/>
  <c r="AP158" i="1"/>
  <c r="BC158" i="1" s="1"/>
  <c r="BF158" i="1" s="1"/>
  <c r="AK158" i="1"/>
  <c r="AI158" i="1"/>
  <c r="AJ158" i="1" s="1"/>
  <c r="AA158" i="1"/>
  <c r="Z158" i="1"/>
  <c r="Y158" i="1"/>
  <c r="R158" i="1"/>
  <c r="P158" i="1"/>
  <c r="M158" i="1"/>
  <c r="L158" i="1"/>
  <c r="AY158" i="1" s="1"/>
  <c r="K158" i="1"/>
  <c r="J158" i="1"/>
  <c r="AC158" i="1" s="1"/>
  <c r="CY157" i="1"/>
  <c r="CX157" i="1"/>
  <c r="CV157" i="1"/>
  <c r="CW157" i="1" s="1"/>
  <c r="AX157" i="1" s="1"/>
  <c r="AZ157" i="1" s="1"/>
  <c r="BK157" i="1"/>
  <c r="BJ157" i="1"/>
  <c r="BB157" i="1"/>
  <c r="AV157" i="1"/>
  <c r="AP157" i="1"/>
  <c r="BC157" i="1" s="1"/>
  <c r="BF157" i="1" s="1"/>
  <c r="AK157" i="1"/>
  <c r="AI157" i="1" s="1"/>
  <c r="AA157" i="1"/>
  <c r="Z157" i="1"/>
  <c r="Y157" i="1" s="1"/>
  <c r="U157" i="1"/>
  <c r="R157" i="1"/>
  <c r="CY156" i="1"/>
  <c r="CX156" i="1"/>
  <c r="CV156" i="1"/>
  <c r="CW156" i="1" s="1"/>
  <c r="AX156" i="1" s="1"/>
  <c r="AZ156" i="1" s="1"/>
  <c r="BK156" i="1"/>
  <c r="BJ156" i="1"/>
  <c r="BB156" i="1"/>
  <c r="AV156" i="1"/>
  <c r="AP156" i="1"/>
  <c r="BC156" i="1" s="1"/>
  <c r="BF156" i="1" s="1"/>
  <c r="AK156" i="1"/>
  <c r="AI156" i="1" s="1"/>
  <c r="AA156" i="1"/>
  <c r="Z156" i="1"/>
  <c r="Y156" i="1" s="1"/>
  <c r="R156" i="1"/>
  <c r="CY155" i="1"/>
  <c r="CX155" i="1"/>
  <c r="CV155" i="1"/>
  <c r="CW155" i="1" s="1"/>
  <c r="AX155" i="1" s="1"/>
  <c r="AZ155" i="1" s="1"/>
  <c r="BK155" i="1"/>
  <c r="BJ155" i="1"/>
  <c r="BB155" i="1"/>
  <c r="AV155" i="1"/>
  <c r="AP155" i="1"/>
  <c r="BC155" i="1" s="1"/>
  <c r="BF155" i="1" s="1"/>
  <c r="AK155" i="1"/>
  <c r="AI155" i="1" s="1"/>
  <c r="AA155" i="1"/>
  <c r="Z155" i="1"/>
  <c r="Y155" i="1" s="1"/>
  <c r="R155" i="1"/>
  <c r="CY154" i="1"/>
  <c r="CX154" i="1"/>
  <c r="CV154" i="1"/>
  <c r="CW154" i="1" s="1"/>
  <c r="AX154" i="1" s="1"/>
  <c r="AZ154" i="1" s="1"/>
  <c r="BK154" i="1"/>
  <c r="BJ154" i="1"/>
  <c r="BB154" i="1"/>
  <c r="AV154" i="1"/>
  <c r="AP154" i="1"/>
  <c r="BC154" i="1" s="1"/>
  <c r="BF154" i="1" s="1"/>
  <c r="AK154" i="1"/>
  <c r="AI154" i="1" s="1"/>
  <c r="AA154" i="1"/>
  <c r="Z154" i="1"/>
  <c r="Y154" i="1" s="1"/>
  <c r="R154" i="1"/>
  <c r="CY153" i="1"/>
  <c r="CX153" i="1"/>
  <c r="CV153" i="1"/>
  <c r="CW153" i="1" s="1"/>
  <c r="AX153" i="1" s="1"/>
  <c r="AZ153" i="1" s="1"/>
  <c r="BK153" i="1"/>
  <c r="BJ153" i="1"/>
  <c r="BB153" i="1"/>
  <c r="AV153" i="1"/>
  <c r="AP153" i="1"/>
  <c r="BC153" i="1" s="1"/>
  <c r="BF153" i="1" s="1"/>
  <c r="AK153" i="1"/>
  <c r="AI153" i="1" s="1"/>
  <c r="AA153" i="1"/>
  <c r="Z153" i="1"/>
  <c r="Y153" i="1" s="1"/>
  <c r="R153" i="1"/>
  <c r="CY152" i="1"/>
  <c r="CX152" i="1"/>
  <c r="CV152" i="1"/>
  <c r="CW152" i="1" s="1"/>
  <c r="AX152" i="1" s="1"/>
  <c r="AZ152" i="1" s="1"/>
  <c r="BK152" i="1"/>
  <c r="BJ152" i="1"/>
  <c r="BB152" i="1"/>
  <c r="AV152" i="1"/>
  <c r="AP152" i="1"/>
  <c r="BC152" i="1" s="1"/>
  <c r="BF152" i="1" s="1"/>
  <c r="AK152" i="1"/>
  <c r="AI152" i="1" s="1"/>
  <c r="AA152" i="1"/>
  <c r="Z152" i="1"/>
  <c r="Y152" i="1" s="1"/>
  <c r="R152" i="1"/>
  <c r="CY151" i="1"/>
  <c r="CX151" i="1"/>
  <c r="CV151" i="1"/>
  <c r="CW151" i="1" s="1"/>
  <c r="AX151" i="1" s="1"/>
  <c r="AZ151" i="1" s="1"/>
  <c r="BK151" i="1"/>
  <c r="BJ151" i="1"/>
  <c r="BB151" i="1"/>
  <c r="AV151" i="1"/>
  <c r="AP151" i="1"/>
  <c r="BC151" i="1" s="1"/>
  <c r="BF151" i="1" s="1"/>
  <c r="AK151" i="1"/>
  <c r="AI151" i="1" s="1"/>
  <c r="AA151" i="1"/>
  <c r="Z151" i="1"/>
  <c r="Y151" i="1" s="1"/>
  <c r="R151" i="1"/>
  <c r="CY150" i="1"/>
  <c r="CX150" i="1"/>
  <c r="CV150" i="1"/>
  <c r="CW150" i="1" s="1"/>
  <c r="AX150" i="1" s="1"/>
  <c r="AZ150" i="1" s="1"/>
  <c r="BK150" i="1"/>
  <c r="BJ150" i="1"/>
  <c r="BB150" i="1"/>
  <c r="AV150" i="1"/>
  <c r="AP150" i="1"/>
  <c r="BC150" i="1" s="1"/>
  <c r="BF150" i="1" s="1"/>
  <c r="AK150" i="1"/>
  <c r="AI150" i="1" s="1"/>
  <c r="AA150" i="1"/>
  <c r="Z150" i="1"/>
  <c r="Y150" i="1" s="1"/>
  <c r="R150" i="1"/>
  <c r="CY149" i="1"/>
  <c r="CX149" i="1"/>
  <c r="CV149" i="1"/>
  <c r="CW149" i="1" s="1"/>
  <c r="AX149" i="1" s="1"/>
  <c r="AZ149" i="1" s="1"/>
  <c r="BK149" i="1"/>
  <c r="BJ149" i="1"/>
  <c r="BB149" i="1"/>
  <c r="AV149" i="1"/>
  <c r="AP149" i="1"/>
  <c r="BC149" i="1" s="1"/>
  <c r="BF149" i="1" s="1"/>
  <c r="AK149" i="1"/>
  <c r="AI149" i="1" s="1"/>
  <c r="AA149" i="1"/>
  <c r="Z149" i="1"/>
  <c r="Y149" i="1" s="1"/>
  <c r="R149" i="1"/>
  <c r="CY148" i="1"/>
  <c r="CX148" i="1"/>
  <c r="CV148" i="1"/>
  <c r="CW148" i="1" s="1"/>
  <c r="AX148" i="1" s="1"/>
  <c r="AZ148" i="1" s="1"/>
  <c r="BK148" i="1"/>
  <c r="BJ148" i="1"/>
  <c r="BB148" i="1"/>
  <c r="AV148" i="1"/>
  <c r="AP148" i="1"/>
  <c r="BC148" i="1" s="1"/>
  <c r="BF148" i="1" s="1"/>
  <c r="AK148" i="1"/>
  <c r="AJ148" i="1"/>
  <c r="AI148" i="1"/>
  <c r="AA148" i="1"/>
  <c r="Z148" i="1"/>
  <c r="Y148" i="1" s="1"/>
  <c r="R148" i="1"/>
  <c r="P148" i="1"/>
  <c r="M148" i="1"/>
  <c r="L148" i="1"/>
  <c r="AY148" i="1" s="1"/>
  <c r="K148" i="1"/>
  <c r="J148" i="1"/>
  <c r="AC148" i="1" s="1"/>
  <c r="CY147" i="1"/>
  <c r="CX147" i="1"/>
  <c r="CV147" i="1"/>
  <c r="CW147" i="1" s="1"/>
  <c r="BK147" i="1"/>
  <c r="BJ147" i="1"/>
  <c r="BB147" i="1"/>
  <c r="AX147" i="1"/>
  <c r="AZ147" i="1" s="1"/>
  <c r="AV147" i="1"/>
  <c r="AP147" i="1"/>
  <c r="BC147" i="1" s="1"/>
  <c r="BF147" i="1" s="1"/>
  <c r="AK147" i="1"/>
  <c r="AI147" i="1" s="1"/>
  <c r="AJ147" i="1"/>
  <c r="AA147" i="1"/>
  <c r="Z147" i="1"/>
  <c r="Y147" i="1" s="1"/>
  <c r="R147" i="1"/>
  <c r="CY146" i="1"/>
  <c r="CX146" i="1"/>
  <c r="CV146" i="1"/>
  <c r="BK146" i="1"/>
  <c r="BJ146" i="1"/>
  <c r="BH146" i="1"/>
  <c r="BL146" i="1" s="1"/>
  <c r="BM146" i="1" s="1"/>
  <c r="BF146" i="1"/>
  <c r="BB146" i="1"/>
  <c r="AV146" i="1"/>
  <c r="AP146" i="1"/>
  <c r="BC146" i="1" s="1"/>
  <c r="AK146" i="1"/>
  <c r="AJ146" i="1"/>
  <c r="AI146" i="1"/>
  <c r="AA146" i="1"/>
  <c r="Z146" i="1"/>
  <c r="Y146" i="1" s="1"/>
  <c r="R146" i="1"/>
  <c r="P146" i="1"/>
  <c r="M146" i="1"/>
  <c r="L146" i="1"/>
  <c r="AY146" i="1" s="1"/>
  <c r="K146" i="1"/>
  <c r="J146" i="1"/>
  <c r="CY145" i="1"/>
  <c r="CX145" i="1"/>
  <c r="CV145" i="1"/>
  <c r="BK145" i="1"/>
  <c r="BJ145" i="1"/>
  <c r="BF145" i="1"/>
  <c r="BB145" i="1"/>
  <c r="AV145" i="1"/>
  <c r="AP145" i="1"/>
  <c r="BC145" i="1" s="1"/>
  <c r="AK145" i="1"/>
  <c r="AI145" i="1" s="1"/>
  <c r="M145" i="1" s="1"/>
  <c r="AA145" i="1"/>
  <c r="Z145" i="1"/>
  <c r="Y145" i="1" s="1"/>
  <c r="R145" i="1"/>
  <c r="L145" i="1"/>
  <c r="AY145" i="1" s="1"/>
  <c r="CY144" i="1"/>
  <c r="CX144" i="1"/>
  <c r="CV144" i="1"/>
  <c r="CW144" i="1" s="1"/>
  <c r="AX144" i="1" s="1"/>
  <c r="AZ144" i="1" s="1"/>
  <c r="BK144" i="1"/>
  <c r="BJ144" i="1"/>
  <c r="BB144" i="1"/>
  <c r="AV144" i="1"/>
  <c r="AP144" i="1"/>
  <c r="BC144" i="1" s="1"/>
  <c r="BF144" i="1" s="1"/>
  <c r="AK144" i="1"/>
  <c r="AI144" i="1" s="1"/>
  <c r="AA144" i="1"/>
  <c r="Z144" i="1"/>
  <c r="Y144" i="1" s="1"/>
  <c r="R144" i="1"/>
  <c r="CY143" i="1"/>
  <c r="CX143" i="1"/>
  <c r="CV143" i="1"/>
  <c r="CW143" i="1" s="1"/>
  <c r="AX143" i="1" s="1"/>
  <c r="AZ143" i="1" s="1"/>
  <c r="BK143" i="1"/>
  <c r="BJ143" i="1"/>
  <c r="BB143" i="1"/>
  <c r="AV143" i="1"/>
  <c r="AP143" i="1"/>
  <c r="BC143" i="1" s="1"/>
  <c r="BF143" i="1" s="1"/>
  <c r="AK143" i="1"/>
  <c r="AI143" i="1" s="1"/>
  <c r="AA143" i="1"/>
  <c r="Z143" i="1"/>
  <c r="Y143" i="1" s="1"/>
  <c r="R143" i="1"/>
  <c r="CY142" i="1"/>
  <c r="CX142" i="1"/>
  <c r="CV142" i="1"/>
  <c r="CW142" i="1" s="1"/>
  <c r="AX142" i="1" s="1"/>
  <c r="AZ142" i="1" s="1"/>
  <c r="BK142" i="1"/>
  <c r="BJ142" i="1"/>
  <c r="BB142" i="1"/>
  <c r="AV142" i="1"/>
  <c r="AP142" i="1"/>
  <c r="BC142" i="1" s="1"/>
  <c r="BF142" i="1" s="1"/>
  <c r="AK142" i="1"/>
  <c r="AI142" i="1" s="1"/>
  <c r="AA142" i="1"/>
  <c r="Z142" i="1"/>
  <c r="Y142" i="1" s="1"/>
  <c r="R142" i="1"/>
  <c r="CY141" i="1"/>
  <c r="CX141" i="1"/>
  <c r="CV141" i="1"/>
  <c r="CW141" i="1" s="1"/>
  <c r="AX141" i="1" s="1"/>
  <c r="AZ141" i="1" s="1"/>
  <c r="BK141" i="1"/>
  <c r="BJ141" i="1"/>
  <c r="BB141" i="1"/>
  <c r="AV141" i="1"/>
  <c r="AP141" i="1"/>
  <c r="BC141" i="1" s="1"/>
  <c r="BF141" i="1" s="1"/>
  <c r="AK141" i="1"/>
  <c r="AI141" i="1" s="1"/>
  <c r="AA141" i="1"/>
  <c r="Z141" i="1"/>
  <c r="Y141" i="1" s="1"/>
  <c r="R141" i="1"/>
  <c r="CY140" i="1"/>
  <c r="CX140" i="1"/>
  <c r="CV140" i="1"/>
  <c r="CW140" i="1" s="1"/>
  <c r="AX140" i="1" s="1"/>
  <c r="AZ140" i="1" s="1"/>
  <c r="BK140" i="1"/>
  <c r="BJ140" i="1"/>
  <c r="BB140" i="1"/>
  <c r="AV140" i="1"/>
  <c r="AP140" i="1"/>
  <c r="BC140" i="1" s="1"/>
  <c r="BF140" i="1" s="1"/>
  <c r="AK140" i="1"/>
  <c r="AI140" i="1" s="1"/>
  <c r="AA140" i="1"/>
  <c r="Z140" i="1"/>
  <c r="Y140" i="1" s="1"/>
  <c r="R140" i="1"/>
  <c r="CY139" i="1"/>
  <c r="CX139" i="1"/>
  <c r="CV139" i="1"/>
  <c r="CW139" i="1" s="1"/>
  <c r="AX139" i="1" s="1"/>
  <c r="AZ139" i="1" s="1"/>
  <c r="BK139" i="1"/>
  <c r="BJ139" i="1"/>
  <c r="BB139" i="1"/>
  <c r="AV139" i="1"/>
  <c r="AP139" i="1"/>
  <c r="BC139" i="1" s="1"/>
  <c r="BF139" i="1" s="1"/>
  <c r="AK139" i="1"/>
  <c r="AI139" i="1" s="1"/>
  <c r="AA139" i="1"/>
  <c r="Z139" i="1"/>
  <c r="Y139" i="1" s="1"/>
  <c r="R139" i="1"/>
  <c r="CY138" i="1"/>
  <c r="CX138" i="1"/>
  <c r="CV138" i="1"/>
  <c r="CW138" i="1" s="1"/>
  <c r="AX138" i="1" s="1"/>
  <c r="AZ138" i="1" s="1"/>
  <c r="BK138" i="1"/>
  <c r="BJ138" i="1"/>
  <c r="BB138" i="1"/>
  <c r="AV138" i="1"/>
  <c r="AP138" i="1"/>
  <c r="BC138" i="1" s="1"/>
  <c r="BF138" i="1" s="1"/>
  <c r="AK138" i="1"/>
  <c r="AI138" i="1" s="1"/>
  <c r="AA138" i="1"/>
  <c r="Z138" i="1"/>
  <c r="Y138" i="1" s="1"/>
  <c r="R138" i="1"/>
  <c r="CY137" i="1"/>
  <c r="CX137" i="1"/>
  <c r="CV137" i="1"/>
  <c r="CW137" i="1" s="1"/>
  <c r="AX137" i="1" s="1"/>
  <c r="AZ137" i="1" s="1"/>
  <c r="BK137" i="1"/>
  <c r="BJ137" i="1"/>
  <c r="BB137" i="1"/>
  <c r="AV137" i="1"/>
  <c r="AP137" i="1"/>
  <c r="BC137" i="1" s="1"/>
  <c r="BF137" i="1" s="1"/>
  <c r="AK137" i="1"/>
  <c r="AI137" i="1" s="1"/>
  <c r="AA137" i="1"/>
  <c r="Z137" i="1"/>
  <c r="Y137" i="1" s="1"/>
  <c r="R137" i="1"/>
  <c r="CY136" i="1"/>
  <c r="CX136" i="1"/>
  <c r="CV136" i="1"/>
  <c r="CW136" i="1" s="1"/>
  <c r="AX136" i="1" s="1"/>
  <c r="AZ136" i="1" s="1"/>
  <c r="BK136" i="1"/>
  <c r="BJ136" i="1"/>
  <c r="BB136" i="1"/>
  <c r="AV136" i="1"/>
  <c r="AP136" i="1"/>
  <c r="BC136" i="1" s="1"/>
  <c r="BF136" i="1" s="1"/>
  <c r="AK136" i="1"/>
  <c r="AI136" i="1" s="1"/>
  <c r="AA136" i="1"/>
  <c r="Z136" i="1"/>
  <c r="Y136" i="1" s="1"/>
  <c r="R136" i="1"/>
  <c r="CY135" i="1"/>
  <c r="CX135" i="1"/>
  <c r="CV135" i="1"/>
  <c r="CW135" i="1" s="1"/>
  <c r="AX135" i="1" s="1"/>
  <c r="AZ135" i="1" s="1"/>
  <c r="BK135" i="1"/>
  <c r="BJ135" i="1"/>
  <c r="BB135" i="1"/>
  <c r="AV135" i="1"/>
  <c r="AP135" i="1"/>
  <c r="BC135" i="1" s="1"/>
  <c r="BF135" i="1" s="1"/>
  <c r="AK135" i="1"/>
  <c r="AI135" i="1" s="1"/>
  <c r="AA135" i="1"/>
  <c r="Z135" i="1"/>
  <c r="Y135" i="1" s="1"/>
  <c r="R135" i="1"/>
  <c r="CY134" i="1"/>
  <c r="CX134" i="1"/>
  <c r="CV134" i="1"/>
  <c r="CW134" i="1" s="1"/>
  <c r="AX134" i="1" s="1"/>
  <c r="AZ134" i="1" s="1"/>
  <c r="BK134" i="1"/>
  <c r="BJ134" i="1"/>
  <c r="BB134" i="1"/>
  <c r="AV134" i="1"/>
  <c r="AP134" i="1"/>
  <c r="BC134" i="1" s="1"/>
  <c r="BF134" i="1" s="1"/>
  <c r="AK134" i="1"/>
  <c r="AI134" i="1" s="1"/>
  <c r="AA134" i="1"/>
  <c r="Z134" i="1"/>
  <c r="Y134" i="1" s="1"/>
  <c r="R134" i="1"/>
  <c r="CY133" i="1"/>
  <c r="CX133" i="1"/>
  <c r="CV133" i="1"/>
  <c r="CW133" i="1" s="1"/>
  <c r="AX133" i="1" s="1"/>
  <c r="AZ133" i="1" s="1"/>
  <c r="BK133" i="1"/>
  <c r="BJ133" i="1"/>
  <c r="BB133" i="1"/>
  <c r="AV133" i="1"/>
  <c r="AP133" i="1"/>
  <c r="BC133" i="1" s="1"/>
  <c r="BF133" i="1" s="1"/>
  <c r="AK133" i="1"/>
  <c r="AI133" i="1" s="1"/>
  <c r="AA133" i="1"/>
  <c r="Z133" i="1"/>
  <c r="Y133" i="1" s="1"/>
  <c r="R133" i="1"/>
  <c r="CY132" i="1"/>
  <c r="CX132" i="1"/>
  <c r="CV132" i="1"/>
  <c r="CW132" i="1" s="1"/>
  <c r="AX132" i="1" s="1"/>
  <c r="AZ132" i="1" s="1"/>
  <c r="BK132" i="1"/>
  <c r="BJ132" i="1"/>
  <c r="BB132" i="1"/>
  <c r="AV132" i="1"/>
  <c r="AP132" i="1"/>
  <c r="BC132" i="1" s="1"/>
  <c r="BF132" i="1" s="1"/>
  <c r="AK132" i="1"/>
  <c r="AI132" i="1" s="1"/>
  <c r="AA132" i="1"/>
  <c r="Z132" i="1"/>
  <c r="Y132" i="1" s="1"/>
  <c r="R132" i="1"/>
  <c r="CY131" i="1"/>
  <c r="CX131" i="1"/>
  <c r="CV131" i="1"/>
  <c r="CW131" i="1" s="1"/>
  <c r="AX131" i="1" s="1"/>
  <c r="AZ131" i="1" s="1"/>
  <c r="BK131" i="1"/>
  <c r="BJ131" i="1"/>
  <c r="BB131" i="1"/>
  <c r="AV131" i="1"/>
  <c r="AP131" i="1"/>
  <c r="BC131" i="1" s="1"/>
  <c r="BF131" i="1" s="1"/>
  <c r="AK131" i="1"/>
  <c r="AI131" i="1" s="1"/>
  <c r="AA131" i="1"/>
  <c r="Z131" i="1"/>
  <c r="Y131" i="1" s="1"/>
  <c r="R131" i="1"/>
  <c r="CY130" i="1"/>
  <c r="CX130" i="1"/>
  <c r="CV130" i="1"/>
  <c r="CW130" i="1" s="1"/>
  <c r="AX130" i="1" s="1"/>
  <c r="AZ130" i="1" s="1"/>
  <c r="BK130" i="1"/>
  <c r="BJ130" i="1"/>
  <c r="BB130" i="1"/>
  <c r="AV130" i="1"/>
  <c r="AP130" i="1"/>
  <c r="BC130" i="1" s="1"/>
  <c r="BF130" i="1" s="1"/>
  <c r="AK130" i="1"/>
  <c r="AI130" i="1" s="1"/>
  <c r="AA130" i="1"/>
  <c r="Z130" i="1"/>
  <c r="Y130" i="1" s="1"/>
  <c r="R130" i="1"/>
  <c r="CY129" i="1"/>
  <c r="CX129" i="1"/>
  <c r="CV129" i="1"/>
  <c r="CW129" i="1" s="1"/>
  <c r="AX129" i="1" s="1"/>
  <c r="AZ129" i="1" s="1"/>
  <c r="BK129" i="1"/>
  <c r="BJ129" i="1"/>
  <c r="BB129" i="1"/>
  <c r="AV129" i="1"/>
  <c r="AP129" i="1"/>
  <c r="BC129" i="1" s="1"/>
  <c r="BF129" i="1" s="1"/>
  <c r="AK129" i="1"/>
  <c r="AI129" i="1" s="1"/>
  <c r="AA129" i="1"/>
  <c r="Z129" i="1"/>
  <c r="Y129" i="1" s="1"/>
  <c r="R129" i="1"/>
  <c r="CY128" i="1"/>
  <c r="CX128" i="1"/>
  <c r="CV128" i="1"/>
  <c r="CW128" i="1" s="1"/>
  <c r="AX128" i="1" s="1"/>
  <c r="AZ128" i="1" s="1"/>
  <c r="BK128" i="1"/>
  <c r="BJ128" i="1"/>
  <c r="BB128" i="1"/>
  <c r="AV128" i="1"/>
  <c r="AP128" i="1"/>
  <c r="BC128" i="1" s="1"/>
  <c r="BF128" i="1" s="1"/>
  <c r="AK128" i="1"/>
  <c r="AI128" i="1" s="1"/>
  <c r="AA128" i="1"/>
  <c r="Z128" i="1"/>
  <c r="Y128" i="1" s="1"/>
  <c r="R128" i="1"/>
  <c r="CY127" i="1"/>
  <c r="CX127" i="1"/>
  <c r="CV127" i="1"/>
  <c r="CW127" i="1" s="1"/>
  <c r="AX127" i="1" s="1"/>
  <c r="AZ127" i="1" s="1"/>
  <c r="BK127" i="1"/>
  <c r="BJ127" i="1"/>
  <c r="BB127" i="1"/>
  <c r="AV127" i="1"/>
  <c r="AP127" i="1"/>
  <c r="BC127" i="1" s="1"/>
  <c r="BF127" i="1" s="1"/>
  <c r="AK127" i="1"/>
  <c r="AI127" i="1" s="1"/>
  <c r="AA127" i="1"/>
  <c r="Z127" i="1"/>
  <c r="Y127" i="1" s="1"/>
  <c r="R127" i="1"/>
  <c r="CY126" i="1"/>
  <c r="CX126" i="1"/>
  <c r="CV126" i="1"/>
  <c r="CW126" i="1" s="1"/>
  <c r="AX126" i="1" s="1"/>
  <c r="AZ126" i="1" s="1"/>
  <c r="BK126" i="1"/>
  <c r="BJ126" i="1"/>
  <c r="BB126" i="1"/>
  <c r="AV126" i="1"/>
  <c r="AP126" i="1"/>
  <c r="BC126" i="1" s="1"/>
  <c r="BF126" i="1" s="1"/>
  <c r="AK126" i="1"/>
  <c r="AI126" i="1" s="1"/>
  <c r="AA126" i="1"/>
  <c r="Z126" i="1"/>
  <c r="Y126" i="1" s="1"/>
  <c r="R126" i="1"/>
  <c r="CY125" i="1"/>
  <c r="CX125" i="1"/>
  <c r="CV125" i="1"/>
  <c r="CW125" i="1" s="1"/>
  <c r="AX125" i="1" s="1"/>
  <c r="AZ125" i="1" s="1"/>
  <c r="BK125" i="1"/>
  <c r="BJ125" i="1"/>
  <c r="BB125" i="1"/>
  <c r="AV125" i="1"/>
  <c r="AP125" i="1"/>
  <c r="BC125" i="1" s="1"/>
  <c r="BF125" i="1" s="1"/>
  <c r="AK125" i="1"/>
  <c r="AI125" i="1" s="1"/>
  <c r="AA125" i="1"/>
  <c r="Z125" i="1"/>
  <c r="Y125" i="1" s="1"/>
  <c r="R125" i="1"/>
  <c r="CY124" i="1"/>
  <c r="CX124" i="1"/>
  <c r="CV124" i="1"/>
  <c r="CW124" i="1" s="1"/>
  <c r="AX124" i="1" s="1"/>
  <c r="AZ124" i="1" s="1"/>
  <c r="BK124" i="1"/>
  <c r="BJ124" i="1"/>
  <c r="BB124" i="1"/>
  <c r="AV124" i="1"/>
  <c r="AP124" i="1"/>
  <c r="BC124" i="1" s="1"/>
  <c r="BF124" i="1" s="1"/>
  <c r="AK124" i="1"/>
  <c r="AI124" i="1" s="1"/>
  <c r="AA124" i="1"/>
  <c r="Z124" i="1"/>
  <c r="Y124" i="1" s="1"/>
  <c r="R124" i="1"/>
  <c r="CY123" i="1"/>
  <c r="CX123" i="1"/>
  <c r="CV123" i="1"/>
  <c r="CW123" i="1" s="1"/>
  <c r="AX123" i="1" s="1"/>
  <c r="AZ123" i="1" s="1"/>
  <c r="BK123" i="1"/>
  <c r="BJ123" i="1"/>
  <c r="BB123" i="1"/>
  <c r="AV123" i="1"/>
  <c r="AP123" i="1"/>
  <c r="BC123" i="1" s="1"/>
  <c r="BF123" i="1" s="1"/>
  <c r="AK123" i="1"/>
  <c r="AI123" i="1" s="1"/>
  <c r="AA123" i="1"/>
  <c r="Z123" i="1"/>
  <c r="Y123" i="1" s="1"/>
  <c r="R123" i="1"/>
  <c r="CY122" i="1"/>
  <c r="CX122" i="1"/>
  <c r="CV122" i="1"/>
  <c r="CW122" i="1" s="1"/>
  <c r="AX122" i="1" s="1"/>
  <c r="AZ122" i="1" s="1"/>
  <c r="BK122" i="1"/>
  <c r="BJ122" i="1"/>
  <c r="BB122" i="1"/>
  <c r="AV122" i="1"/>
  <c r="AP122" i="1"/>
  <c r="BC122" i="1" s="1"/>
  <c r="BF122" i="1" s="1"/>
  <c r="AK122" i="1"/>
  <c r="AI122" i="1" s="1"/>
  <c r="AA122" i="1"/>
  <c r="Z122" i="1"/>
  <c r="Y122" i="1" s="1"/>
  <c r="R122" i="1"/>
  <c r="CY121" i="1"/>
  <c r="CX121" i="1"/>
  <c r="CV121" i="1"/>
  <c r="CW121" i="1" s="1"/>
  <c r="AX121" i="1" s="1"/>
  <c r="AZ121" i="1" s="1"/>
  <c r="BK121" i="1"/>
  <c r="BJ121" i="1"/>
  <c r="BB121" i="1"/>
  <c r="AV121" i="1"/>
  <c r="AP121" i="1"/>
  <c r="BC121" i="1" s="1"/>
  <c r="BF121" i="1" s="1"/>
  <c r="AK121" i="1"/>
  <c r="AI121" i="1" s="1"/>
  <c r="AA121" i="1"/>
  <c r="Z121" i="1"/>
  <c r="Y121" i="1" s="1"/>
  <c r="R121" i="1"/>
  <c r="CY120" i="1"/>
  <c r="CX120" i="1"/>
  <c r="CV120" i="1"/>
  <c r="CW120" i="1" s="1"/>
  <c r="AX120" i="1" s="1"/>
  <c r="AZ120" i="1" s="1"/>
  <c r="BK120" i="1"/>
  <c r="BJ120" i="1"/>
  <c r="BB120" i="1"/>
  <c r="AV120" i="1"/>
  <c r="AP120" i="1"/>
  <c r="BC120" i="1" s="1"/>
  <c r="BF120" i="1" s="1"/>
  <c r="AK120" i="1"/>
  <c r="AI120" i="1" s="1"/>
  <c r="AA120" i="1"/>
  <c r="Z120" i="1"/>
  <c r="Y120" i="1" s="1"/>
  <c r="R120" i="1"/>
  <c r="CY119" i="1"/>
  <c r="CX119" i="1"/>
  <c r="CV119" i="1"/>
  <c r="CW119" i="1" s="1"/>
  <c r="AX119" i="1" s="1"/>
  <c r="AZ119" i="1" s="1"/>
  <c r="BK119" i="1"/>
  <c r="BJ119" i="1"/>
  <c r="BB119" i="1"/>
  <c r="AV119" i="1"/>
  <c r="AP119" i="1"/>
  <c r="BC119" i="1" s="1"/>
  <c r="BF119" i="1" s="1"/>
  <c r="AK119" i="1"/>
  <c r="AI119" i="1" s="1"/>
  <c r="AA119" i="1"/>
  <c r="Z119" i="1"/>
  <c r="Y119" i="1" s="1"/>
  <c r="R119" i="1"/>
  <c r="CY118" i="1"/>
  <c r="CX118" i="1"/>
  <c r="CV118" i="1"/>
  <c r="CW118" i="1" s="1"/>
  <c r="AX118" i="1" s="1"/>
  <c r="AZ118" i="1" s="1"/>
  <c r="BK118" i="1"/>
  <c r="BJ118" i="1"/>
  <c r="BB118" i="1"/>
  <c r="AV118" i="1"/>
  <c r="AP118" i="1"/>
  <c r="BC118" i="1" s="1"/>
  <c r="BF118" i="1" s="1"/>
  <c r="AK118" i="1"/>
  <c r="AI118" i="1" s="1"/>
  <c r="AA118" i="1"/>
  <c r="Z118" i="1"/>
  <c r="Y118" i="1" s="1"/>
  <c r="R118" i="1"/>
  <c r="CY117" i="1"/>
  <c r="CX117" i="1"/>
  <c r="CV117" i="1"/>
  <c r="CW117" i="1" s="1"/>
  <c r="AX117" i="1" s="1"/>
  <c r="AZ117" i="1" s="1"/>
  <c r="BK117" i="1"/>
  <c r="BJ117" i="1"/>
  <c r="BB117" i="1"/>
  <c r="AV117" i="1"/>
  <c r="AP117" i="1"/>
  <c r="BC117" i="1" s="1"/>
  <c r="BF117" i="1" s="1"/>
  <c r="AK117" i="1"/>
  <c r="AI117" i="1" s="1"/>
  <c r="AA117" i="1"/>
  <c r="Z117" i="1"/>
  <c r="Y117" i="1" s="1"/>
  <c r="R117" i="1"/>
  <c r="CY116" i="1"/>
  <c r="CX116" i="1"/>
  <c r="CV116" i="1"/>
  <c r="CW116" i="1" s="1"/>
  <c r="AX116" i="1" s="1"/>
  <c r="AZ116" i="1" s="1"/>
  <c r="BK116" i="1"/>
  <c r="BJ116" i="1"/>
  <c r="BB116" i="1"/>
  <c r="AV116" i="1"/>
  <c r="AP116" i="1"/>
  <c r="BC116" i="1" s="1"/>
  <c r="BF116" i="1" s="1"/>
  <c r="AK116" i="1"/>
  <c r="AI116" i="1" s="1"/>
  <c r="AA116" i="1"/>
  <c r="Z116" i="1"/>
  <c r="Y116" i="1" s="1"/>
  <c r="R116" i="1"/>
  <c r="CY115" i="1"/>
  <c r="CX115" i="1"/>
  <c r="CV115" i="1"/>
  <c r="CW115" i="1" s="1"/>
  <c r="AX115" i="1" s="1"/>
  <c r="AZ115" i="1" s="1"/>
  <c r="BK115" i="1"/>
  <c r="BJ115" i="1"/>
  <c r="BB115" i="1"/>
  <c r="AV115" i="1"/>
  <c r="AP115" i="1"/>
  <c r="BC115" i="1" s="1"/>
  <c r="BF115" i="1" s="1"/>
  <c r="AK115" i="1"/>
  <c r="AI115" i="1" s="1"/>
  <c r="AA115" i="1"/>
  <c r="Z115" i="1"/>
  <c r="Y115" i="1" s="1"/>
  <c r="R115" i="1"/>
  <c r="CY114" i="1"/>
  <c r="CX114" i="1"/>
  <c r="CV114" i="1"/>
  <c r="CW114" i="1" s="1"/>
  <c r="AX114" i="1" s="1"/>
  <c r="AZ114" i="1" s="1"/>
  <c r="BK114" i="1"/>
  <c r="BJ114" i="1"/>
  <c r="BB114" i="1"/>
  <c r="AV114" i="1"/>
  <c r="AP114" i="1"/>
  <c r="BC114" i="1" s="1"/>
  <c r="BF114" i="1" s="1"/>
  <c r="AK114" i="1"/>
  <c r="AI114" i="1" s="1"/>
  <c r="AA114" i="1"/>
  <c r="Z114" i="1"/>
  <c r="Y114" i="1" s="1"/>
  <c r="R114" i="1"/>
  <c r="CY113" i="1"/>
  <c r="CX113" i="1"/>
  <c r="CV113" i="1"/>
  <c r="BK113" i="1"/>
  <c r="BJ113" i="1"/>
  <c r="BB113" i="1"/>
  <c r="AV113" i="1"/>
  <c r="AP113" i="1"/>
  <c r="BC113" i="1" s="1"/>
  <c r="BF113" i="1" s="1"/>
  <c r="AK113" i="1"/>
  <c r="AI113" i="1" s="1"/>
  <c r="AA113" i="1"/>
  <c r="Z113" i="1"/>
  <c r="Y113" i="1" s="1"/>
  <c r="R113" i="1"/>
  <c r="P113" i="1"/>
  <c r="CY112" i="1"/>
  <c r="CX112" i="1"/>
  <c r="CV112" i="1"/>
  <c r="BK112" i="1"/>
  <c r="BJ112" i="1"/>
  <c r="BF112" i="1"/>
  <c r="BB112" i="1"/>
  <c r="AV112" i="1"/>
  <c r="AP112" i="1"/>
  <c r="BC112" i="1" s="1"/>
  <c r="AK112" i="1"/>
  <c r="AI112" i="1" s="1"/>
  <c r="AA112" i="1"/>
  <c r="Z112" i="1"/>
  <c r="Y112" i="1" s="1"/>
  <c r="R112" i="1"/>
  <c r="P112" i="1"/>
  <c r="CY111" i="1"/>
  <c r="CX111" i="1"/>
  <c r="CV111" i="1"/>
  <c r="BK111" i="1"/>
  <c r="BJ111" i="1"/>
  <c r="BF111" i="1"/>
  <c r="BB111" i="1"/>
  <c r="AV111" i="1"/>
  <c r="AP111" i="1"/>
  <c r="BC111" i="1" s="1"/>
  <c r="AK111" i="1"/>
  <c r="AI111" i="1" s="1"/>
  <c r="AA111" i="1"/>
  <c r="Z111" i="1"/>
  <c r="Y111" i="1" s="1"/>
  <c r="R111" i="1"/>
  <c r="P111" i="1"/>
  <c r="CY110" i="1"/>
  <c r="CX110" i="1"/>
  <c r="CV110" i="1"/>
  <c r="BK110" i="1"/>
  <c r="BJ110" i="1"/>
  <c r="BF110" i="1"/>
  <c r="BB110" i="1"/>
  <c r="AV110" i="1"/>
  <c r="AP110" i="1"/>
  <c r="BC110" i="1" s="1"/>
  <c r="AK110" i="1"/>
  <c r="AI110" i="1" s="1"/>
  <c r="AA110" i="1"/>
  <c r="Z110" i="1"/>
  <c r="Y110" i="1" s="1"/>
  <c r="R110" i="1"/>
  <c r="P110" i="1"/>
  <c r="CY109" i="1"/>
  <c r="CX109" i="1"/>
  <c r="CV109" i="1"/>
  <c r="CW109" i="1" s="1"/>
  <c r="AX109" i="1" s="1"/>
  <c r="BK109" i="1"/>
  <c r="BJ109" i="1"/>
  <c r="BC109" i="1"/>
  <c r="BF109" i="1" s="1"/>
  <c r="BB109" i="1"/>
  <c r="AV109" i="1"/>
  <c r="AZ109" i="1" s="1"/>
  <c r="AP109" i="1"/>
  <c r="AK109" i="1"/>
  <c r="AI109" i="1" s="1"/>
  <c r="AA109" i="1"/>
  <c r="Z109" i="1"/>
  <c r="Y109" i="1" s="1"/>
  <c r="R109" i="1"/>
  <c r="CY108" i="1"/>
  <c r="CX108" i="1"/>
  <c r="CW108" i="1"/>
  <c r="AX108" i="1" s="1"/>
  <c r="CV108" i="1"/>
  <c r="BK108" i="1"/>
  <c r="BJ108" i="1"/>
  <c r="BB108" i="1"/>
  <c r="AV108" i="1"/>
  <c r="AZ108" i="1" s="1"/>
  <c r="AP108" i="1"/>
  <c r="BC108" i="1" s="1"/>
  <c r="BF108" i="1" s="1"/>
  <c r="AK108" i="1"/>
  <c r="AI108" i="1"/>
  <c r="AJ108" i="1" s="1"/>
  <c r="AA108" i="1"/>
  <c r="Z108" i="1"/>
  <c r="Y108" i="1"/>
  <c r="U108" i="1"/>
  <c r="R108" i="1"/>
  <c r="M108" i="1"/>
  <c r="CY107" i="1"/>
  <c r="U107" i="1" s="1"/>
  <c r="CX107" i="1"/>
  <c r="CW107" i="1" s="1"/>
  <c r="AX107" i="1" s="1"/>
  <c r="CV107" i="1"/>
  <c r="BK107" i="1"/>
  <c r="BJ107" i="1"/>
  <c r="BC107" i="1"/>
  <c r="BF107" i="1" s="1"/>
  <c r="BB107" i="1"/>
  <c r="AV107" i="1"/>
  <c r="AP107" i="1"/>
  <c r="AK107" i="1"/>
  <c r="AI107" i="1" s="1"/>
  <c r="AA107" i="1"/>
  <c r="Z107" i="1"/>
  <c r="Y107" i="1" s="1"/>
  <c r="R107" i="1"/>
  <c r="CY106" i="1"/>
  <c r="CX106" i="1"/>
  <c r="CW106" i="1"/>
  <c r="AX106" i="1" s="1"/>
  <c r="CV106" i="1"/>
  <c r="BK106" i="1"/>
  <c r="BJ106" i="1"/>
  <c r="BB106" i="1"/>
  <c r="AV106" i="1"/>
  <c r="AP106" i="1"/>
  <c r="BC106" i="1" s="1"/>
  <c r="BF106" i="1" s="1"/>
  <c r="AK106" i="1"/>
  <c r="AI106" i="1"/>
  <c r="AJ106" i="1" s="1"/>
  <c r="AA106" i="1"/>
  <c r="Z106" i="1"/>
  <c r="Y106" i="1"/>
  <c r="U106" i="1"/>
  <c r="R106" i="1"/>
  <c r="M106" i="1"/>
  <c r="CY105" i="1"/>
  <c r="U105" i="1" s="1"/>
  <c r="CX105" i="1"/>
  <c r="CW105" i="1" s="1"/>
  <c r="AX105" i="1" s="1"/>
  <c r="CV105" i="1"/>
  <c r="BK105" i="1"/>
  <c r="BJ105" i="1"/>
  <c r="BC105" i="1"/>
  <c r="BF105" i="1" s="1"/>
  <c r="BB105" i="1"/>
  <c r="AV105" i="1"/>
  <c r="AZ105" i="1" s="1"/>
  <c r="AP105" i="1"/>
  <c r="AK105" i="1"/>
  <c r="AI105" i="1" s="1"/>
  <c r="AA105" i="1"/>
  <c r="Z105" i="1"/>
  <c r="Y105" i="1" s="1"/>
  <c r="R105" i="1"/>
  <c r="CY104" i="1"/>
  <c r="CX104" i="1"/>
  <c r="CW104" i="1"/>
  <c r="AX104" i="1" s="1"/>
  <c r="CV104" i="1"/>
  <c r="BK104" i="1"/>
  <c r="BJ104" i="1"/>
  <c r="BB104" i="1"/>
  <c r="AV104" i="1"/>
  <c r="AP104" i="1"/>
  <c r="BC104" i="1" s="1"/>
  <c r="BF104" i="1" s="1"/>
  <c r="AK104" i="1"/>
  <c r="AI104" i="1"/>
  <c r="AJ104" i="1" s="1"/>
  <c r="AA104" i="1"/>
  <c r="Z104" i="1"/>
  <c r="Y104" i="1"/>
  <c r="U104" i="1"/>
  <c r="R104" i="1"/>
  <c r="M104" i="1"/>
  <c r="CY103" i="1"/>
  <c r="U103" i="1" s="1"/>
  <c r="CX103" i="1"/>
  <c r="CV103" i="1"/>
  <c r="CW103" i="1" s="1"/>
  <c r="AX103" i="1" s="1"/>
  <c r="AZ103" i="1" s="1"/>
  <c r="BK103" i="1"/>
  <c r="BJ103" i="1"/>
  <c r="BC103" i="1"/>
  <c r="BF103" i="1" s="1"/>
  <c r="BB103" i="1"/>
  <c r="AV103" i="1"/>
  <c r="AP103" i="1"/>
  <c r="AK103" i="1"/>
  <c r="AI103" i="1" s="1"/>
  <c r="AA103" i="1"/>
  <c r="Z103" i="1"/>
  <c r="Y103" i="1" s="1"/>
  <c r="R103" i="1"/>
  <c r="CY102" i="1"/>
  <c r="CX102" i="1"/>
  <c r="CW102" i="1"/>
  <c r="AX102" i="1" s="1"/>
  <c r="CV102" i="1"/>
  <c r="BK102" i="1"/>
  <c r="BJ102" i="1"/>
  <c r="BB102" i="1"/>
  <c r="AV102" i="1"/>
  <c r="AP102" i="1"/>
  <c r="BC102" i="1" s="1"/>
  <c r="BF102" i="1" s="1"/>
  <c r="AK102" i="1"/>
  <c r="AI102" i="1"/>
  <c r="AJ102" i="1" s="1"/>
  <c r="AA102" i="1"/>
  <c r="Z102" i="1"/>
  <c r="Y102" i="1"/>
  <c r="U102" i="1"/>
  <c r="R102" i="1"/>
  <c r="M102" i="1"/>
  <c r="CY101" i="1"/>
  <c r="U101" i="1" s="1"/>
  <c r="CX101" i="1"/>
  <c r="CV101" i="1"/>
  <c r="CW101" i="1" s="1"/>
  <c r="AX101" i="1" s="1"/>
  <c r="AZ101" i="1" s="1"/>
  <c r="BK101" i="1"/>
  <c r="BJ101" i="1"/>
  <c r="BC101" i="1"/>
  <c r="BF101" i="1" s="1"/>
  <c r="BB101" i="1"/>
  <c r="AV101" i="1"/>
  <c r="AP101" i="1"/>
  <c r="AK101" i="1"/>
  <c r="AI101" i="1" s="1"/>
  <c r="AA101" i="1"/>
  <c r="Z101" i="1"/>
  <c r="Y101" i="1" s="1"/>
  <c r="R101" i="1"/>
  <c r="CY100" i="1"/>
  <c r="CX100" i="1"/>
  <c r="CV100" i="1"/>
  <c r="CW100" i="1" s="1"/>
  <c r="AX100" i="1" s="1"/>
  <c r="AZ100" i="1" s="1"/>
  <c r="BK100" i="1"/>
  <c r="BJ100" i="1"/>
  <c r="BB100" i="1"/>
  <c r="AV100" i="1"/>
  <c r="AP100" i="1"/>
  <c r="BC100" i="1" s="1"/>
  <c r="BF100" i="1" s="1"/>
  <c r="AK100" i="1"/>
  <c r="AI100" i="1"/>
  <c r="AJ100" i="1" s="1"/>
  <c r="AA100" i="1"/>
  <c r="Z100" i="1"/>
  <c r="Y100" i="1"/>
  <c r="U100" i="1"/>
  <c r="R100" i="1"/>
  <c r="P100" i="1"/>
  <c r="M100" i="1"/>
  <c r="L100" i="1"/>
  <c r="AY100" i="1" s="1"/>
  <c r="CY99" i="1"/>
  <c r="U99" i="1" s="1"/>
  <c r="CX99" i="1"/>
  <c r="CV99" i="1"/>
  <c r="CW99" i="1" s="1"/>
  <c r="AX99" i="1" s="1"/>
  <c r="AZ99" i="1" s="1"/>
  <c r="BK99" i="1"/>
  <c r="BJ99" i="1"/>
  <c r="BC99" i="1"/>
  <c r="BF99" i="1" s="1"/>
  <c r="BB99" i="1"/>
  <c r="AV99" i="1"/>
  <c r="AP99" i="1"/>
  <c r="AK99" i="1"/>
  <c r="AI99" i="1" s="1"/>
  <c r="AA99" i="1"/>
  <c r="Z99" i="1"/>
  <c r="Y99" i="1" s="1"/>
  <c r="R99" i="1"/>
  <c r="CY98" i="1"/>
  <c r="CX98" i="1"/>
  <c r="CV98" i="1"/>
  <c r="CW98" i="1" s="1"/>
  <c r="AX98" i="1" s="1"/>
  <c r="AZ98" i="1" s="1"/>
  <c r="BK98" i="1"/>
  <c r="BJ98" i="1"/>
  <c r="BB98" i="1"/>
  <c r="AV98" i="1"/>
  <c r="AP98" i="1"/>
  <c r="BC98" i="1" s="1"/>
  <c r="BF98" i="1" s="1"/>
  <c r="AK98" i="1"/>
  <c r="AI98" i="1"/>
  <c r="AJ98" i="1" s="1"/>
  <c r="AA98" i="1"/>
  <c r="Z98" i="1"/>
  <c r="Y98" i="1"/>
  <c r="U98" i="1"/>
  <c r="R98" i="1"/>
  <c r="P98" i="1"/>
  <c r="M98" i="1"/>
  <c r="L98" i="1"/>
  <c r="AY98" i="1" s="1"/>
  <c r="BA98" i="1" s="1"/>
  <c r="CY97" i="1"/>
  <c r="CX97" i="1"/>
  <c r="CV97" i="1"/>
  <c r="CW97" i="1" s="1"/>
  <c r="AX97" i="1" s="1"/>
  <c r="AZ97" i="1" s="1"/>
  <c r="BK97" i="1"/>
  <c r="BJ97" i="1"/>
  <c r="BC97" i="1"/>
  <c r="BF97" i="1" s="1"/>
  <c r="BB97" i="1"/>
  <c r="AV97" i="1"/>
  <c r="AP97" i="1"/>
  <c r="AK97" i="1"/>
  <c r="AI97" i="1" s="1"/>
  <c r="AA97" i="1"/>
  <c r="Z97" i="1"/>
  <c r="Y97" i="1" s="1"/>
  <c r="R97" i="1"/>
  <c r="CY96" i="1"/>
  <c r="CX96" i="1"/>
  <c r="CV96" i="1"/>
  <c r="CW96" i="1" s="1"/>
  <c r="AX96" i="1" s="1"/>
  <c r="AZ96" i="1" s="1"/>
  <c r="BK96" i="1"/>
  <c r="BJ96" i="1"/>
  <c r="BB96" i="1"/>
  <c r="AV96" i="1"/>
  <c r="AP96" i="1"/>
  <c r="BC96" i="1" s="1"/>
  <c r="BF96" i="1" s="1"/>
  <c r="AK96" i="1"/>
  <c r="AI96" i="1"/>
  <c r="AJ96" i="1" s="1"/>
  <c r="AA96" i="1"/>
  <c r="Z96" i="1"/>
  <c r="Y96" i="1"/>
  <c r="R96" i="1"/>
  <c r="P96" i="1"/>
  <c r="M96" i="1"/>
  <c r="L96" i="1"/>
  <c r="AY96" i="1" s="1"/>
  <c r="BA96" i="1" s="1"/>
  <c r="CY95" i="1"/>
  <c r="CX95" i="1"/>
  <c r="CV95" i="1"/>
  <c r="CW95" i="1" s="1"/>
  <c r="AX95" i="1" s="1"/>
  <c r="AZ95" i="1" s="1"/>
  <c r="BK95" i="1"/>
  <c r="BJ95" i="1"/>
  <c r="BC95" i="1"/>
  <c r="BF95" i="1" s="1"/>
  <c r="BB95" i="1"/>
  <c r="AV95" i="1"/>
  <c r="AP95" i="1"/>
  <c r="AK95" i="1"/>
  <c r="AI95" i="1" s="1"/>
  <c r="AA95" i="1"/>
  <c r="Z95" i="1"/>
  <c r="Y95" i="1" s="1"/>
  <c r="R95" i="1"/>
  <c r="CY94" i="1"/>
  <c r="CX94" i="1"/>
  <c r="CV94" i="1"/>
  <c r="CW94" i="1" s="1"/>
  <c r="AX94" i="1" s="1"/>
  <c r="AZ94" i="1" s="1"/>
  <c r="BK94" i="1"/>
  <c r="BJ94" i="1"/>
  <c r="BB94" i="1"/>
  <c r="AV94" i="1"/>
  <c r="AP94" i="1"/>
  <c r="BC94" i="1" s="1"/>
  <c r="BF94" i="1" s="1"/>
  <c r="AK94" i="1"/>
  <c r="AI94" i="1"/>
  <c r="AJ94" i="1" s="1"/>
  <c r="AA94" i="1"/>
  <c r="Z94" i="1"/>
  <c r="Y94" i="1"/>
  <c r="R94" i="1"/>
  <c r="P94" i="1"/>
  <c r="M94" i="1"/>
  <c r="L94" i="1"/>
  <c r="AY94" i="1" s="1"/>
  <c r="CY93" i="1"/>
  <c r="CX93" i="1"/>
  <c r="CV93" i="1"/>
  <c r="CW93" i="1" s="1"/>
  <c r="AX93" i="1" s="1"/>
  <c r="AZ93" i="1" s="1"/>
  <c r="BK93" i="1"/>
  <c r="BJ93" i="1"/>
  <c r="BC93" i="1"/>
  <c r="BF93" i="1" s="1"/>
  <c r="BB93" i="1"/>
  <c r="AV93" i="1"/>
  <c r="AP93" i="1"/>
  <c r="AK93" i="1"/>
  <c r="AI93" i="1" s="1"/>
  <c r="AA93" i="1"/>
  <c r="Z93" i="1"/>
  <c r="Y93" i="1" s="1"/>
  <c r="R93" i="1"/>
  <c r="CY92" i="1"/>
  <c r="CX92" i="1"/>
  <c r="CV92" i="1"/>
  <c r="CW92" i="1" s="1"/>
  <c r="AX92" i="1" s="1"/>
  <c r="AZ92" i="1" s="1"/>
  <c r="BK92" i="1"/>
  <c r="BJ92" i="1"/>
  <c r="BB92" i="1"/>
  <c r="AV92" i="1"/>
  <c r="AP92" i="1"/>
  <c r="BC92" i="1" s="1"/>
  <c r="BF92" i="1" s="1"/>
  <c r="AK92" i="1"/>
  <c r="AI92" i="1"/>
  <c r="AJ92" i="1" s="1"/>
  <c r="AA92" i="1"/>
  <c r="Z92" i="1"/>
  <c r="Y92" i="1"/>
  <c r="R92" i="1"/>
  <c r="P92" i="1"/>
  <c r="M92" i="1"/>
  <c r="L92" i="1"/>
  <c r="AY92" i="1" s="1"/>
  <c r="BA92" i="1" s="1"/>
  <c r="CY91" i="1"/>
  <c r="U91" i="1" s="1"/>
  <c r="CX91" i="1"/>
  <c r="CV91" i="1"/>
  <c r="CW91" i="1" s="1"/>
  <c r="AX91" i="1" s="1"/>
  <c r="AZ91" i="1" s="1"/>
  <c r="BK91" i="1"/>
  <c r="BJ91" i="1"/>
  <c r="BC91" i="1"/>
  <c r="BF91" i="1" s="1"/>
  <c r="BB91" i="1"/>
  <c r="AV91" i="1"/>
  <c r="AP91" i="1"/>
  <c r="AK91" i="1"/>
  <c r="AI91" i="1" s="1"/>
  <c r="AA91" i="1"/>
  <c r="Z91" i="1"/>
  <c r="Y91" i="1" s="1"/>
  <c r="R91" i="1"/>
  <c r="CY90" i="1"/>
  <c r="CX90" i="1"/>
  <c r="CV90" i="1"/>
  <c r="CW90" i="1" s="1"/>
  <c r="AX90" i="1" s="1"/>
  <c r="AZ90" i="1" s="1"/>
  <c r="BK90" i="1"/>
  <c r="BJ90" i="1"/>
  <c r="BB90" i="1"/>
  <c r="AV90" i="1"/>
  <c r="AP90" i="1"/>
  <c r="BC90" i="1" s="1"/>
  <c r="BF90" i="1" s="1"/>
  <c r="AK90" i="1"/>
  <c r="AI90" i="1"/>
  <c r="AJ90" i="1" s="1"/>
  <c r="AA90" i="1"/>
  <c r="Z90" i="1"/>
  <c r="Y90" i="1"/>
  <c r="R90" i="1"/>
  <c r="P90" i="1"/>
  <c r="M90" i="1"/>
  <c r="L90" i="1"/>
  <c r="AY90" i="1" s="1"/>
  <c r="CY89" i="1"/>
  <c r="CX89" i="1"/>
  <c r="CV89" i="1"/>
  <c r="CW89" i="1" s="1"/>
  <c r="AX89" i="1" s="1"/>
  <c r="AZ89" i="1" s="1"/>
  <c r="BK89" i="1"/>
  <c r="BJ89" i="1"/>
  <c r="BC89" i="1"/>
  <c r="BF89" i="1" s="1"/>
  <c r="BB89" i="1"/>
  <c r="AV89" i="1"/>
  <c r="AP89" i="1"/>
  <c r="AK89" i="1"/>
  <c r="AI89" i="1" s="1"/>
  <c r="AA89" i="1"/>
  <c r="Z89" i="1"/>
  <c r="Y89" i="1" s="1"/>
  <c r="R89" i="1"/>
  <c r="CY88" i="1"/>
  <c r="CX88" i="1"/>
  <c r="CV88" i="1"/>
  <c r="CW88" i="1" s="1"/>
  <c r="AX88" i="1" s="1"/>
  <c r="AZ88" i="1" s="1"/>
  <c r="BK88" i="1"/>
  <c r="BJ88" i="1"/>
  <c r="BB88" i="1"/>
  <c r="AV88" i="1"/>
  <c r="AP88" i="1"/>
  <c r="BC88" i="1" s="1"/>
  <c r="BF88" i="1" s="1"/>
  <c r="AK88" i="1"/>
  <c r="AI88" i="1"/>
  <c r="AJ88" i="1" s="1"/>
  <c r="AA88" i="1"/>
  <c r="Z88" i="1"/>
  <c r="Y88" i="1"/>
  <c r="R88" i="1"/>
  <c r="P88" i="1"/>
  <c r="M88" i="1"/>
  <c r="L88" i="1"/>
  <c r="AY88" i="1" s="1"/>
  <c r="BA88" i="1" s="1"/>
  <c r="CY87" i="1"/>
  <c r="U87" i="1" s="1"/>
  <c r="CX87" i="1"/>
  <c r="CV87" i="1"/>
  <c r="CW87" i="1" s="1"/>
  <c r="AX87" i="1" s="1"/>
  <c r="AZ87" i="1" s="1"/>
  <c r="BK87" i="1"/>
  <c r="BJ87" i="1"/>
  <c r="BC87" i="1"/>
  <c r="BF87" i="1" s="1"/>
  <c r="BB87" i="1"/>
  <c r="AV87" i="1"/>
  <c r="AP87" i="1"/>
  <c r="AK87" i="1"/>
  <c r="AI87" i="1" s="1"/>
  <c r="AA87" i="1"/>
  <c r="Z87" i="1"/>
  <c r="Y87" i="1" s="1"/>
  <c r="R87" i="1"/>
  <c r="CY86" i="1"/>
  <c r="CX86" i="1"/>
  <c r="CV86" i="1"/>
  <c r="CW86" i="1" s="1"/>
  <c r="AX86" i="1" s="1"/>
  <c r="AZ86" i="1" s="1"/>
  <c r="BK86" i="1"/>
  <c r="BJ86" i="1"/>
  <c r="BB86" i="1"/>
  <c r="AV86" i="1"/>
  <c r="AP86" i="1"/>
  <c r="BC86" i="1" s="1"/>
  <c r="BF86" i="1" s="1"/>
  <c r="AK86" i="1"/>
  <c r="AI86" i="1"/>
  <c r="AJ86" i="1" s="1"/>
  <c r="AA86" i="1"/>
  <c r="Z86" i="1"/>
  <c r="Y86" i="1"/>
  <c r="R86" i="1"/>
  <c r="P86" i="1"/>
  <c r="M86" i="1"/>
  <c r="L86" i="1"/>
  <c r="AY86" i="1" s="1"/>
  <c r="CY85" i="1"/>
  <c r="CX85" i="1"/>
  <c r="CV85" i="1"/>
  <c r="CW85" i="1" s="1"/>
  <c r="AX85" i="1" s="1"/>
  <c r="AZ85" i="1" s="1"/>
  <c r="BK85" i="1"/>
  <c r="BJ85" i="1"/>
  <c r="BC85" i="1"/>
  <c r="BF85" i="1" s="1"/>
  <c r="BB85" i="1"/>
  <c r="AV85" i="1"/>
  <c r="AP85" i="1"/>
  <c r="AK85" i="1"/>
  <c r="AI85" i="1" s="1"/>
  <c r="AA85" i="1"/>
  <c r="Z85" i="1"/>
  <c r="Y85" i="1" s="1"/>
  <c r="R85" i="1"/>
  <c r="CY84" i="1"/>
  <c r="CX84" i="1"/>
  <c r="CV84" i="1"/>
  <c r="CW84" i="1" s="1"/>
  <c r="AX84" i="1" s="1"/>
  <c r="AZ84" i="1" s="1"/>
  <c r="BK84" i="1"/>
  <c r="BJ84" i="1"/>
  <c r="BB84" i="1"/>
  <c r="AV84" i="1"/>
  <c r="AP84" i="1"/>
  <c r="BC84" i="1" s="1"/>
  <c r="BF84" i="1" s="1"/>
  <c r="AK84" i="1"/>
  <c r="AI84" i="1"/>
  <c r="AJ84" i="1" s="1"/>
  <c r="AA84" i="1"/>
  <c r="Z84" i="1"/>
  <c r="Y84" i="1"/>
  <c r="R84" i="1"/>
  <c r="P84" i="1"/>
  <c r="M84" i="1"/>
  <c r="L84" i="1"/>
  <c r="AY84" i="1" s="1"/>
  <c r="BA84" i="1" s="1"/>
  <c r="CY83" i="1"/>
  <c r="CX83" i="1"/>
  <c r="CV83" i="1"/>
  <c r="CW83" i="1" s="1"/>
  <c r="AX83" i="1" s="1"/>
  <c r="AZ83" i="1" s="1"/>
  <c r="BK83" i="1"/>
  <c r="BJ83" i="1"/>
  <c r="BC83" i="1"/>
  <c r="BF83" i="1" s="1"/>
  <c r="BB83" i="1"/>
  <c r="AV83" i="1"/>
  <c r="AP83" i="1"/>
  <c r="AK83" i="1"/>
  <c r="AI83" i="1" s="1"/>
  <c r="AA83" i="1"/>
  <c r="Z83" i="1"/>
  <c r="Y83" i="1" s="1"/>
  <c r="R83" i="1"/>
  <c r="CY82" i="1"/>
  <c r="CX82" i="1"/>
  <c r="CV82" i="1"/>
  <c r="CW82" i="1" s="1"/>
  <c r="AX82" i="1" s="1"/>
  <c r="AZ82" i="1" s="1"/>
  <c r="BK82" i="1"/>
  <c r="BJ82" i="1"/>
  <c r="BB82" i="1"/>
  <c r="AV82" i="1"/>
  <c r="AP82" i="1"/>
  <c r="BC82" i="1" s="1"/>
  <c r="BF82" i="1" s="1"/>
  <c r="AK82" i="1"/>
  <c r="AI82" i="1"/>
  <c r="AJ82" i="1" s="1"/>
  <c r="AA82" i="1"/>
  <c r="Z82" i="1"/>
  <c r="Y82" i="1"/>
  <c r="R82" i="1"/>
  <c r="P82" i="1"/>
  <c r="M82" i="1"/>
  <c r="L82" i="1"/>
  <c r="AY82" i="1" s="1"/>
  <c r="CY81" i="1"/>
  <c r="U81" i="1" s="1"/>
  <c r="CX81" i="1"/>
  <c r="CV81" i="1"/>
  <c r="CW81" i="1" s="1"/>
  <c r="AX81" i="1" s="1"/>
  <c r="AZ81" i="1" s="1"/>
  <c r="BK81" i="1"/>
  <c r="BJ81" i="1"/>
  <c r="BC81" i="1"/>
  <c r="BF81" i="1" s="1"/>
  <c r="BB81" i="1"/>
  <c r="AV81" i="1"/>
  <c r="AP81" i="1"/>
  <c r="AK81" i="1"/>
  <c r="AI81" i="1" s="1"/>
  <c r="AA81" i="1"/>
  <c r="Z81" i="1"/>
  <c r="Y81" i="1" s="1"/>
  <c r="R81" i="1"/>
  <c r="CY80" i="1"/>
  <c r="CX80" i="1"/>
  <c r="CV80" i="1"/>
  <c r="CW80" i="1" s="1"/>
  <c r="AX80" i="1" s="1"/>
  <c r="BK80" i="1"/>
  <c r="BJ80" i="1"/>
  <c r="BB80" i="1"/>
  <c r="AZ80" i="1"/>
  <c r="AV80" i="1"/>
  <c r="AP80" i="1"/>
  <c r="BC80" i="1" s="1"/>
  <c r="BF80" i="1" s="1"/>
  <c r="AK80" i="1"/>
  <c r="AI80" i="1"/>
  <c r="AJ80" i="1" s="1"/>
  <c r="AA80" i="1"/>
  <c r="Z80" i="1"/>
  <c r="Y80" i="1"/>
  <c r="R80" i="1"/>
  <c r="P80" i="1"/>
  <c r="M80" i="1"/>
  <c r="L80" i="1"/>
  <c r="AY80" i="1" s="1"/>
  <c r="BA80" i="1" s="1"/>
  <c r="CY79" i="1"/>
  <c r="CX79" i="1"/>
  <c r="CV79" i="1"/>
  <c r="BK79" i="1"/>
  <c r="BJ79" i="1"/>
  <c r="BH79" i="1"/>
  <c r="BL79" i="1" s="1"/>
  <c r="BM79" i="1" s="1"/>
  <c r="BC79" i="1"/>
  <c r="BF79" i="1" s="1"/>
  <c r="BB79" i="1"/>
  <c r="AV79" i="1"/>
  <c r="AP79" i="1"/>
  <c r="AK79" i="1"/>
  <c r="AI79" i="1" s="1"/>
  <c r="AJ79" i="1"/>
  <c r="AA79" i="1"/>
  <c r="Z79" i="1"/>
  <c r="Y79" i="1" s="1"/>
  <c r="R79" i="1"/>
  <c r="CY78" i="1"/>
  <c r="CX78" i="1"/>
  <c r="CV78" i="1"/>
  <c r="BK78" i="1"/>
  <c r="BJ78" i="1"/>
  <c r="BB78" i="1"/>
  <c r="AV78" i="1"/>
  <c r="AP78" i="1"/>
  <c r="BC78" i="1" s="1"/>
  <c r="BF78" i="1" s="1"/>
  <c r="AK78" i="1"/>
  <c r="AI78" i="1"/>
  <c r="AJ78" i="1" s="1"/>
  <c r="AA78" i="1"/>
  <c r="Z78" i="1"/>
  <c r="Y78" i="1"/>
  <c r="R78" i="1"/>
  <c r="P78" i="1"/>
  <c r="M78" i="1"/>
  <c r="L78" i="1"/>
  <c r="AY78" i="1" s="1"/>
  <c r="CY77" i="1"/>
  <c r="CX77" i="1"/>
  <c r="CV77" i="1"/>
  <c r="CW77" i="1" s="1"/>
  <c r="AX77" i="1" s="1"/>
  <c r="AZ77" i="1" s="1"/>
  <c r="BK77" i="1"/>
  <c r="BJ77" i="1"/>
  <c r="BC77" i="1"/>
  <c r="BF77" i="1" s="1"/>
  <c r="BG77" i="1" s="1"/>
  <c r="BB77" i="1"/>
  <c r="AV77" i="1"/>
  <c r="AP77" i="1"/>
  <c r="AK77" i="1"/>
  <c r="AI77" i="1" s="1"/>
  <c r="AA77" i="1"/>
  <c r="Z77" i="1"/>
  <c r="R77" i="1"/>
  <c r="K77" i="1"/>
  <c r="J77" i="1"/>
  <c r="AC77" i="1" s="1"/>
  <c r="CY76" i="1"/>
  <c r="CX76" i="1"/>
  <c r="CV76" i="1"/>
  <c r="CW76" i="1" s="1"/>
  <c r="AX76" i="1" s="1"/>
  <c r="BK76" i="1"/>
  <c r="BJ76" i="1"/>
  <c r="BB76" i="1"/>
  <c r="AV76" i="1"/>
  <c r="AZ76" i="1" s="1"/>
  <c r="AP76" i="1"/>
  <c r="BC76" i="1" s="1"/>
  <c r="BF76" i="1" s="1"/>
  <c r="AK76" i="1"/>
  <c r="AI76" i="1"/>
  <c r="AA76" i="1"/>
  <c r="Z76" i="1"/>
  <c r="Y76" i="1"/>
  <c r="R76" i="1"/>
  <c r="P76" i="1"/>
  <c r="M76" i="1"/>
  <c r="L76" i="1"/>
  <c r="AY76" i="1" s="1"/>
  <c r="BA76" i="1" s="1"/>
  <c r="CY75" i="1"/>
  <c r="CX75" i="1"/>
  <c r="CV75" i="1"/>
  <c r="BK75" i="1"/>
  <c r="BJ75" i="1"/>
  <c r="BC75" i="1"/>
  <c r="BF75" i="1" s="1"/>
  <c r="BB75" i="1"/>
  <c r="AV75" i="1"/>
  <c r="AP75" i="1"/>
  <c r="AK75" i="1"/>
  <c r="AI75" i="1" s="1"/>
  <c r="AJ75" i="1" s="1"/>
  <c r="AA75" i="1"/>
  <c r="Z75" i="1"/>
  <c r="Y75" i="1"/>
  <c r="U75" i="1"/>
  <c r="R75" i="1"/>
  <c r="M75" i="1"/>
  <c r="CY74" i="1"/>
  <c r="CX74" i="1"/>
  <c r="CV74" i="1"/>
  <c r="CW74" i="1" s="1"/>
  <c r="AX74" i="1" s="1"/>
  <c r="AZ74" i="1" s="1"/>
  <c r="BK74" i="1"/>
  <c r="BJ74" i="1"/>
  <c r="BC74" i="1"/>
  <c r="BF74" i="1" s="1"/>
  <c r="BB74" i="1"/>
  <c r="AV74" i="1"/>
  <c r="AP74" i="1"/>
  <c r="AK74" i="1"/>
  <c r="AI74" i="1" s="1"/>
  <c r="AA74" i="1"/>
  <c r="Z74" i="1"/>
  <c r="Y74" i="1" s="1"/>
  <c r="R74" i="1"/>
  <c r="CY73" i="1"/>
  <c r="CX73" i="1"/>
  <c r="CW73" i="1"/>
  <c r="AX73" i="1" s="1"/>
  <c r="CV73" i="1"/>
  <c r="BK73" i="1"/>
  <c r="BJ73" i="1"/>
  <c r="BB73" i="1"/>
  <c r="AV73" i="1"/>
  <c r="AP73" i="1"/>
  <c r="BC73" i="1" s="1"/>
  <c r="BF73" i="1" s="1"/>
  <c r="AK73" i="1"/>
  <c r="AI73" i="1"/>
  <c r="AJ73" i="1" s="1"/>
  <c r="AA73" i="1"/>
  <c r="Z73" i="1"/>
  <c r="Y73" i="1"/>
  <c r="U73" i="1"/>
  <c r="R73" i="1"/>
  <c r="P73" i="1"/>
  <c r="M73" i="1"/>
  <c r="L73" i="1"/>
  <c r="AY73" i="1" s="1"/>
  <c r="BA73" i="1" s="1"/>
  <c r="CY72" i="1"/>
  <c r="CX72" i="1"/>
  <c r="CV72" i="1"/>
  <c r="CW72" i="1" s="1"/>
  <c r="AX72" i="1" s="1"/>
  <c r="AZ72" i="1" s="1"/>
  <c r="BK72" i="1"/>
  <c r="BJ72" i="1"/>
  <c r="BC72" i="1"/>
  <c r="BF72" i="1" s="1"/>
  <c r="BB72" i="1"/>
  <c r="AV72" i="1"/>
  <c r="AP72" i="1"/>
  <c r="AK72" i="1"/>
  <c r="AI72" i="1" s="1"/>
  <c r="AA72" i="1"/>
  <c r="Z72" i="1"/>
  <c r="Y72" i="1" s="1"/>
  <c r="R72" i="1"/>
  <c r="CY71" i="1"/>
  <c r="CX71" i="1"/>
  <c r="CV71" i="1"/>
  <c r="CW71" i="1" s="1"/>
  <c r="AX71" i="1" s="1"/>
  <c r="AZ71" i="1" s="1"/>
  <c r="BK71" i="1"/>
  <c r="BJ71" i="1"/>
  <c r="BB71" i="1"/>
  <c r="AV71" i="1"/>
  <c r="AP71" i="1"/>
  <c r="BC71" i="1" s="1"/>
  <c r="BF71" i="1" s="1"/>
  <c r="AK71" i="1"/>
  <c r="AI71" i="1"/>
  <c r="AJ71" i="1" s="1"/>
  <c r="AA71" i="1"/>
  <c r="Z71" i="1"/>
  <c r="Y71" i="1"/>
  <c r="U71" i="1"/>
  <c r="R71" i="1"/>
  <c r="P71" i="1"/>
  <c r="M71" i="1"/>
  <c r="L71" i="1"/>
  <c r="AY71" i="1" s="1"/>
  <c r="BA71" i="1" s="1"/>
  <c r="CY70" i="1"/>
  <c r="CX70" i="1"/>
  <c r="CV70" i="1"/>
  <c r="CW70" i="1" s="1"/>
  <c r="AX70" i="1" s="1"/>
  <c r="AZ70" i="1" s="1"/>
  <c r="BK70" i="1"/>
  <c r="BJ70" i="1"/>
  <c r="BC70" i="1"/>
  <c r="BF70" i="1" s="1"/>
  <c r="BB70" i="1"/>
  <c r="AV70" i="1"/>
  <c r="AP70" i="1"/>
  <c r="AK70" i="1"/>
  <c r="AI70" i="1" s="1"/>
  <c r="AA70" i="1"/>
  <c r="Z70" i="1"/>
  <c r="Y70" i="1" s="1"/>
  <c r="R70" i="1"/>
  <c r="CY69" i="1"/>
  <c r="CX69" i="1"/>
  <c r="CV69" i="1"/>
  <c r="CW69" i="1" s="1"/>
  <c r="AX69" i="1" s="1"/>
  <c r="AZ69" i="1" s="1"/>
  <c r="BK69" i="1"/>
  <c r="BJ69" i="1"/>
  <c r="BB69" i="1"/>
  <c r="AV69" i="1"/>
  <c r="AP69" i="1"/>
  <c r="BC69" i="1" s="1"/>
  <c r="BF69" i="1" s="1"/>
  <c r="AK69" i="1"/>
  <c r="AI69" i="1"/>
  <c r="AJ69" i="1" s="1"/>
  <c r="AA69" i="1"/>
  <c r="Z69" i="1"/>
  <c r="Y69" i="1"/>
  <c r="R69" i="1"/>
  <c r="P69" i="1"/>
  <c r="M69" i="1"/>
  <c r="L69" i="1"/>
  <c r="AY69" i="1" s="1"/>
  <c r="CY68" i="1"/>
  <c r="CX68" i="1"/>
  <c r="CV68" i="1"/>
  <c r="CW68" i="1" s="1"/>
  <c r="AX68" i="1" s="1"/>
  <c r="AZ68" i="1" s="1"/>
  <c r="BK68" i="1"/>
  <c r="BJ68" i="1"/>
  <c r="BC68" i="1"/>
  <c r="BF68" i="1" s="1"/>
  <c r="BB68" i="1"/>
  <c r="AV68" i="1"/>
  <c r="AP68" i="1"/>
  <c r="AK68" i="1"/>
  <c r="AI68" i="1" s="1"/>
  <c r="AA68" i="1"/>
  <c r="Z68" i="1"/>
  <c r="Y68" i="1" s="1"/>
  <c r="R68" i="1"/>
  <c r="CY67" i="1"/>
  <c r="CX67" i="1"/>
  <c r="CV67" i="1"/>
  <c r="CW67" i="1" s="1"/>
  <c r="AX67" i="1" s="1"/>
  <c r="AZ67" i="1" s="1"/>
  <c r="BK67" i="1"/>
  <c r="BJ67" i="1"/>
  <c r="BB67" i="1"/>
  <c r="AV67" i="1"/>
  <c r="AP67" i="1"/>
  <c r="BC67" i="1" s="1"/>
  <c r="BF67" i="1" s="1"/>
  <c r="AK67" i="1"/>
  <c r="AI67" i="1"/>
  <c r="AJ67" i="1" s="1"/>
  <c r="AA67" i="1"/>
  <c r="Z67" i="1"/>
  <c r="Y67" i="1"/>
  <c r="R67" i="1"/>
  <c r="P67" i="1"/>
  <c r="M67" i="1"/>
  <c r="L67" i="1"/>
  <c r="AY67" i="1" s="1"/>
  <c r="BA67" i="1" s="1"/>
  <c r="CY66" i="1"/>
  <c r="CX66" i="1"/>
  <c r="CV66" i="1"/>
  <c r="CW66" i="1" s="1"/>
  <c r="AX66" i="1" s="1"/>
  <c r="AZ66" i="1" s="1"/>
  <c r="BK66" i="1"/>
  <c r="BJ66" i="1"/>
  <c r="BC66" i="1"/>
  <c r="BF66" i="1" s="1"/>
  <c r="BB66" i="1"/>
  <c r="AV66" i="1"/>
  <c r="AP66" i="1"/>
  <c r="AK66" i="1"/>
  <c r="AI66" i="1" s="1"/>
  <c r="AA66" i="1"/>
  <c r="Z66" i="1"/>
  <c r="Y66" i="1" s="1"/>
  <c r="R66" i="1"/>
  <c r="CY65" i="1"/>
  <c r="CX65" i="1"/>
  <c r="CV65" i="1"/>
  <c r="CW65" i="1" s="1"/>
  <c r="AX65" i="1" s="1"/>
  <c r="AZ65" i="1" s="1"/>
  <c r="BK65" i="1"/>
  <c r="BJ65" i="1"/>
  <c r="BB65" i="1"/>
  <c r="AV65" i="1"/>
  <c r="AP65" i="1"/>
  <c r="BC65" i="1" s="1"/>
  <c r="BF65" i="1" s="1"/>
  <c r="AK65" i="1"/>
  <c r="AI65" i="1"/>
  <c r="AJ65" i="1" s="1"/>
  <c r="AA65" i="1"/>
  <c r="Z65" i="1"/>
  <c r="Y65" i="1"/>
  <c r="R65" i="1"/>
  <c r="P65" i="1"/>
  <c r="M65" i="1"/>
  <c r="L65" i="1"/>
  <c r="AY65" i="1" s="1"/>
  <c r="CY64" i="1"/>
  <c r="CX64" i="1"/>
  <c r="CV64" i="1"/>
  <c r="CW64" i="1" s="1"/>
  <c r="AX64" i="1" s="1"/>
  <c r="AZ64" i="1" s="1"/>
  <c r="BK64" i="1"/>
  <c r="BJ64" i="1"/>
  <c r="BC64" i="1"/>
  <c r="BF64" i="1" s="1"/>
  <c r="BB64" i="1"/>
  <c r="AV64" i="1"/>
  <c r="AP64" i="1"/>
  <c r="AK64" i="1"/>
  <c r="AI64" i="1" s="1"/>
  <c r="AA64" i="1"/>
  <c r="Z64" i="1"/>
  <c r="Y64" i="1" s="1"/>
  <c r="R64" i="1"/>
  <c r="CY63" i="1"/>
  <c r="CX63" i="1"/>
  <c r="CV63" i="1"/>
  <c r="CW63" i="1" s="1"/>
  <c r="AX63" i="1" s="1"/>
  <c r="AZ63" i="1" s="1"/>
  <c r="BK63" i="1"/>
  <c r="BJ63" i="1"/>
  <c r="BB63" i="1"/>
  <c r="AV63" i="1"/>
  <c r="AP63" i="1"/>
  <c r="BC63" i="1" s="1"/>
  <c r="BF63" i="1" s="1"/>
  <c r="AK63" i="1"/>
  <c r="AI63" i="1"/>
  <c r="AJ63" i="1" s="1"/>
  <c r="AA63" i="1"/>
  <c r="Z63" i="1"/>
  <c r="Y63" i="1"/>
  <c r="R63" i="1"/>
  <c r="P63" i="1"/>
  <c r="M63" i="1"/>
  <c r="L63" i="1"/>
  <c r="AY63" i="1" s="1"/>
  <c r="BA63" i="1" s="1"/>
  <c r="CY62" i="1"/>
  <c r="CX62" i="1"/>
  <c r="CV62" i="1"/>
  <c r="CW62" i="1" s="1"/>
  <c r="AX62" i="1" s="1"/>
  <c r="AZ62" i="1" s="1"/>
  <c r="BK62" i="1"/>
  <c r="BJ62" i="1"/>
  <c r="BC62" i="1"/>
  <c r="BF62" i="1" s="1"/>
  <c r="BB62" i="1"/>
  <c r="AV62" i="1"/>
  <c r="AP62" i="1"/>
  <c r="AK62" i="1"/>
  <c r="AI62" i="1" s="1"/>
  <c r="AA62" i="1"/>
  <c r="Z62" i="1"/>
  <c r="Y62" i="1" s="1"/>
  <c r="R62" i="1"/>
  <c r="CY61" i="1"/>
  <c r="CX61" i="1"/>
  <c r="CV61" i="1"/>
  <c r="CW61" i="1" s="1"/>
  <c r="AX61" i="1" s="1"/>
  <c r="AZ61" i="1" s="1"/>
  <c r="BK61" i="1"/>
  <c r="BJ61" i="1"/>
  <c r="BB61" i="1"/>
  <c r="AV61" i="1"/>
  <c r="AP61" i="1"/>
  <c r="BC61" i="1" s="1"/>
  <c r="BF61" i="1" s="1"/>
  <c r="AK61" i="1"/>
  <c r="AI61" i="1"/>
  <c r="AJ61" i="1" s="1"/>
  <c r="AA61" i="1"/>
  <c r="Z61" i="1"/>
  <c r="Y61" i="1"/>
  <c r="R61" i="1"/>
  <c r="P61" i="1"/>
  <c r="M61" i="1"/>
  <c r="L61" i="1"/>
  <c r="AY61" i="1" s="1"/>
  <c r="CY60" i="1"/>
  <c r="CX60" i="1"/>
  <c r="CV60" i="1"/>
  <c r="CW60" i="1" s="1"/>
  <c r="AX60" i="1" s="1"/>
  <c r="AZ60" i="1" s="1"/>
  <c r="BK60" i="1"/>
  <c r="BJ60" i="1"/>
  <c r="BC60" i="1"/>
  <c r="BF60" i="1" s="1"/>
  <c r="BB60" i="1"/>
  <c r="AV60" i="1"/>
  <c r="AP60" i="1"/>
  <c r="AK60" i="1"/>
  <c r="AI60" i="1" s="1"/>
  <c r="AA60" i="1"/>
  <c r="Z60" i="1"/>
  <c r="Y60" i="1" s="1"/>
  <c r="R60" i="1"/>
  <c r="CY59" i="1"/>
  <c r="CX59" i="1"/>
  <c r="CV59" i="1"/>
  <c r="CW59" i="1" s="1"/>
  <c r="AX59" i="1" s="1"/>
  <c r="AZ59" i="1" s="1"/>
  <c r="BK59" i="1"/>
  <c r="BJ59" i="1"/>
  <c r="BB59" i="1"/>
  <c r="AV59" i="1"/>
  <c r="AP59" i="1"/>
  <c r="BC59" i="1" s="1"/>
  <c r="BF59" i="1" s="1"/>
  <c r="AK59" i="1"/>
  <c r="AI59" i="1"/>
  <c r="AJ59" i="1" s="1"/>
  <c r="AA59" i="1"/>
  <c r="Z59" i="1"/>
  <c r="Y59" i="1"/>
  <c r="R59" i="1"/>
  <c r="P59" i="1"/>
  <c r="M59" i="1"/>
  <c r="L59" i="1"/>
  <c r="AY59" i="1" s="1"/>
  <c r="BA59" i="1" s="1"/>
  <c r="CY58" i="1"/>
  <c r="CX58" i="1"/>
  <c r="CV58" i="1"/>
  <c r="CW58" i="1" s="1"/>
  <c r="AX58" i="1" s="1"/>
  <c r="AZ58" i="1" s="1"/>
  <c r="BK58" i="1"/>
  <c r="BJ58" i="1"/>
  <c r="BC58" i="1"/>
  <c r="BF58" i="1" s="1"/>
  <c r="BB58" i="1"/>
  <c r="AV58" i="1"/>
  <c r="AP58" i="1"/>
  <c r="AK58" i="1"/>
  <c r="AI58" i="1" s="1"/>
  <c r="AA58" i="1"/>
  <c r="Z58" i="1"/>
  <c r="Y58" i="1" s="1"/>
  <c r="R58" i="1"/>
  <c r="CY57" i="1"/>
  <c r="CX57" i="1"/>
  <c r="CV57" i="1"/>
  <c r="CW57" i="1" s="1"/>
  <c r="AX57" i="1" s="1"/>
  <c r="AZ57" i="1" s="1"/>
  <c r="BK57" i="1"/>
  <c r="BJ57" i="1"/>
  <c r="BB57" i="1"/>
  <c r="AV57" i="1"/>
  <c r="AP57" i="1"/>
  <c r="BC57" i="1" s="1"/>
  <c r="BF57" i="1" s="1"/>
  <c r="AK57" i="1"/>
  <c r="AI57" i="1"/>
  <c r="AJ57" i="1" s="1"/>
  <c r="AA57" i="1"/>
  <c r="Z57" i="1"/>
  <c r="Y57" i="1"/>
  <c r="R57" i="1"/>
  <c r="P57" i="1"/>
  <c r="M57" i="1"/>
  <c r="L57" i="1"/>
  <c r="AY57" i="1" s="1"/>
  <c r="CY56" i="1"/>
  <c r="CX56" i="1"/>
  <c r="CV56" i="1"/>
  <c r="CW56" i="1" s="1"/>
  <c r="AX56" i="1" s="1"/>
  <c r="AZ56" i="1" s="1"/>
  <c r="BK56" i="1"/>
  <c r="BJ56" i="1"/>
  <c r="BC56" i="1"/>
  <c r="BF56" i="1" s="1"/>
  <c r="BB56" i="1"/>
  <c r="AV56" i="1"/>
  <c r="AP56" i="1"/>
  <c r="AK56" i="1"/>
  <c r="AI56" i="1" s="1"/>
  <c r="AA56" i="1"/>
  <c r="Z56" i="1"/>
  <c r="Y56" i="1" s="1"/>
  <c r="R56" i="1"/>
  <c r="CY55" i="1"/>
  <c r="CX55" i="1"/>
  <c r="CV55" i="1"/>
  <c r="CW55" i="1" s="1"/>
  <c r="AX55" i="1" s="1"/>
  <c r="AZ55" i="1" s="1"/>
  <c r="BK55" i="1"/>
  <c r="BJ55" i="1"/>
  <c r="BB55" i="1"/>
  <c r="AV55" i="1"/>
  <c r="AP55" i="1"/>
  <c r="BC55" i="1" s="1"/>
  <c r="BF55" i="1" s="1"/>
  <c r="AK55" i="1"/>
  <c r="AI55" i="1"/>
  <c r="AJ55" i="1" s="1"/>
  <c r="AA55" i="1"/>
  <c r="Z55" i="1"/>
  <c r="Y55" i="1"/>
  <c r="R55" i="1"/>
  <c r="P55" i="1"/>
  <c r="M55" i="1"/>
  <c r="L55" i="1"/>
  <c r="AY55" i="1" s="1"/>
  <c r="BA55" i="1" s="1"/>
  <c r="CY54" i="1"/>
  <c r="CX54" i="1"/>
  <c r="CV54" i="1"/>
  <c r="CW54" i="1" s="1"/>
  <c r="AX54" i="1" s="1"/>
  <c r="AZ54" i="1" s="1"/>
  <c r="BK54" i="1"/>
  <c r="BJ54" i="1"/>
  <c r="BC54" i="1"/>
  <c r="BF54" i="1" s="1"/>
  <c r="BB54" i="1"/>
  <c r="AV54" i="1"/>
  <c r="AP54" i="1"/>
  <c r="AK54" i="1"/>
  <c r="AI54" i="1" s="1"/>
  <c r="AA54" i="1"/>
  <c r="Z54" i="1"/>
  <c r="Y54" i="1" s="1"/>
  <c r="R54" i="1"/>
  <c r="CY53" i="1"/>
  <c r="CX53" i="1"/>
  <c r="CV53" i="1"/>
  <c r="CW53" i="1" s="1"/>
  <c r="AX53" i="1" s="1"/>
  <c r="AZ53" i="1" s="1"/>
  <c r="BK53" i="1"/>
  <c r="BJ53" i="1"/>
  <c r="BB53" i="1"/>
  <c r="AV53" i="1"/>
  <c r="AP53" i="1"/>
  <c r="BC53" i="1" s="1"/>
  <c r="BF53" i="1" s="1"/>
  <c r="AK53" i="1"/>
  <c r="AI53" i="1"/>
  <c r="AJ53" i="1" s="1"/>
  <c r="AA53" i="1"/>
  <c r="Z53" i="1"/>
  <c r="Y53" i="1"/>
  <c r="R53" i="1"/>
  <c r="P53" i="1"/>
  <c r="M53" i="1"/>
  <c r="L53" i="1"/>
  <c r="AY53" i="1" s="1"/>
  <c r="CY52" i="1"/>
  <c r="CX52" i="1"/>
  <c r="CV52" i="1"/>
  <c r="CW52" i="1" s="1"/>
  <c r="AX52" i="1" s="1"/>
  <c r="AZ52" i="1" s="1"/>
  <c r="BK52" i="1"/>
  <c r="BJ52" i="1"/>
  <c r="BC52" i="1"/>
  <c r="BF52" i="1" s="1"/>
  <c r="BB52" i="1"/>
  <c r="AV52" i="1"/>
  <c r="AP52" i="1"/>
  <c r="AK52" i="1"/>
  <c r="AI52" i="1" s="1"/>
  <c r="AA52" i="1"/>
  <c r="Z52" i="1"/>
  <c r="Y52" i="1" s="1"/>
  <c r="R52" i="1"/>
  <c r="CY51" i="1"/>
  <c r="CX51" i="1"/>
  <c r="CV51" i="1"/>
  <c r="CW51" i="1" s="1"/>
  <c r="AX51" i="1" s="1"/>
  <c r="AZ51" i="1" s="1"/>
  <c r="BK51" i="1"/>
  <c r="BJ51" i="1"/>
  <c r="BB51" i="1"/>
  <c r="AV51" i="1"/>
  <c r="AP51" i="1"/>
  <c r="BC51" i="1" s="1"/>
  <c r="BF51" i="1" s="1"/>
  <c r="AK51" i="1"/>
  <c r="AI51" i="1"/>
  <c r="AJ51" i="1" s="1"/>
  <c r="AA51" i="1"/>
  <c r="Z51" i="1"/>
  <c r="Y51" i="1"/>
  <c r="R51" i="1"/>
  <c r="P51" i="1"/>
  <c r="M51" i="1"/>
  <c r="L51" i="1"/>
  <c r="AY51" i="1" s="1"/>
  <c r="BA51" i="1" s="1"/>
  <c r="CY50" i="1"/>
  <c r="U50" i="1" s="1"/>
  <c r="CX50" i="1"/>
  <c r="CV50" i="1"/>
  <c r="CW50" i="1" s="1"/>
  <c r="AX50" i="1" s="1"/>
  <c r="AZ50" i="1" s="1"/>
  <c r="BK50" i="1"/>
  <c r="BJ50" i="1"/>
  <c r="BC50" i="1"/>
  <c r="BF50" i="1" s="1"/>
  <c r="BB50" i="1"/>
  <c r="AV50" i="1"/>
  <c r="AP50" i="1"/>
  <c r="AK50" i="1"/>
  <c r="AI50" i="1" s="1"/>
  <c r="AA50" i="1"/>
  <c r="Z50" i="1"/>
  <c r="Y50" i="1" s="1"/>
  <c r="R50" i="1"/>
  <c r="CY49" i="1"/>
  <c r="CX49" i="1"/>
  <c r="CV49" i="1"/>
  <c r="CW49" i="1" s="1"/>
  <c r="AX49" i="1" s="1"/>
  <c r="AZ49" i="1" s="1"/>
  <c r="BK49" i="1"/>
  <c r="BJ49" i="1"/>
  <c r="BB49" i="1"/>
  <c r="AV49" i="1"/>
  <c r="AP49" i="1"/>
  <c r="BC49" i="1" s="1"/>
  <c r="BF49" i="1" s="1"/>
  <c r="AK49" i="1"/>
  <c r="AI49" i="1"/>
  <c r="AJ49" i="1" s="1"/>
  <c r="AA49" i="1"/>
  <c r="Z49" i="1"/>
  <c r="Y49" i="1"/>
  <c r="R49" i="1"/>
  <c r="P49" i="1"/>
  <c r="M49" i="1"/>
  <c r="L49" i="1"/>
  <c r="AY49" i="1" s="1"/>
  <c r="CY48" i="1"/>
  <c r="U48" i="1" s="1"/>
  <c r="CX48" i="1"/>
  <c r="CV48" i="1"/>
  <c r="CW48" i="1" s="1"/>
  <c r="AX48" i="1" s="1"/>
  <c r="AZ48" i="1" s="1"/>
  <c r="BK48" i="1"/>
  <c r="BJ48" i="1"/>
  <c r="BC48" i="1"/>
  <c r="BF48" i="1" s="1"/>
  <c r="BB48" i="1"/>
  <c r="AV48" i="1"/>
  <c r="AP48" i="1"/>
  <c r="AK48" i="1"/>
  <c r="AI48" i="1" s="1"/>
  <c r="AA48" i="1"/>
  <c r="Z48" i="1"/>
  <c r="Y48" i="1" s="1"/>
  <c r="R48" i="1"/>
  <c r="CY47" i="1"/>
  <c r="CX47" i="1"/>
  <c r="CV47" i="1"/>
  <c r="CW47" i="1" s="1"/>
  <c r="AX47" i="1" s="1"/>
  <c r="AZ47" i="1" s="1"/>
  <c r="BK47" i="1"/>
  <c r="BJ47" i="1"/>
  <c r="BB47" i="1"/>
  <c r="AV47" i="1"/>
  <c r="AP47" i="1"/>
  <c r="BC47" i="1" s="1"/>
  <c r="BF47" i="1" s="1"/>
  <c r="AK47" i="1"/>
  <c r="AI47" i="1"/>
  <c r="AJ47" i="1" s="1"/>
  <c r="AA47" i="1"/>
  <c r="Z47" i="1"/>
  <c r="Y47" i="1"/>
  <c r="R47" i="1"/>
  <c r="P47" i="1"/>
  <c r="M47" i="1"/>
  <c r="L47" i="1"/>
  <c r="AY47" i="1" s="1"/>
  <c r="BA47" i="1" s="1"/>
  <c r="K47" i="1"/>
  <c r="J47" i="1" s="1"/>
  <c r="CY46" i="1"/>
  <c r="CX46" i="1"/>
  <c r="CV46" i="1"/>
  <c r="CW46" i="1" s="1"/>
  <c r="AX46" i="1" s="1"/>
  <c r="BK46" i="1"/>
  <c r="BJ46" i="1"/>
  <c r="BC46" i="1"/>
  <c r="BF46" i="1" s="1"/>
  <c r="BB46" i="1"/>
  <c r="AV46" i="1"/>
  <c r="AP46" i="1"/>
  <c r="AK46" i="1"/>
  <c r="AI46" i="1" s="1"/>
  <c r="AA46" i="1"/>
  <c r="Z46" i="1"/>
  <c r="Y46" i="1" s="1"/>
  <c r="U46" i="1"/>
  <c r="R46" i="1"/>
  <c r="CY45" i="1"/>
  <c r="CX45" i="1"/>
  <c r="CV45" i="1"/>
  <c r="CW45" i="1" s="1"/>
  <c r="AX45" i="1" s="1"/>
  <c r="AZ45" i="1" s="1"/>
  <c r="BK45" i="1"/>
  <c r="BJ45" i="1"/>
  <c r="BB45" i="1"/>
  <c r="AV45" i="1"/>
  <c r="AP45" i="1"/>
  <c r="BC45" i="1" s="1"/>
  <c r="BF45" i="1" s="1"/>
  <c r="AK45" i="1"/>
  <c r="AI45" i="1" s="1"/>
  <c r="AA45" i="1"/>
  <c r="Y45" i="1" s="1"/>
  <c r="Z45" i="1"/>
  <c r="R45" i="1"/>
  <c r="CY44" i="1"/>
  <c r="CX44" i="1"/>
  <c r="CV44" i="1"/>
  <c r="CW44" i="1" s="1"/>
  <c r="AX44" i="1" s="1"/>
  <c r="BK44" i="1"/>
  <c r="BJ44" i="1"/>
  <c r="BB44" i="1"/>
  <c r="AV44" i="1"/>
  <c r="AZ44" i="1" s="1"/>
  <c r="AP44" i="1"/>
  <c r="BC44" i="1" s="1"/>
  <c r="BF44" i="1" s="1"/>
  <c r="AK44" i="1"/>
  <c r="AI44" i="1" s="1"/>
  <c r="AA44" i="1"/>
  <c r="Z44" i="1"/>
  <c r="Y44" i="1" s="1"/>
  <c r="U44" i="1"/>
  <c r="R44" i="1"/>
  <c r="CY43" i="1"/>
  <c r="CX43" i="1"/>
  <c r="CV43" i="1"/>
  <c r="CW43" i="1" s="1"/>
  <c r="AX43" i="1" s="1"/>
  <c r="AZ43" i="1" s="1"/>
  <c r="BK43" i="1"/>
  <c r="BJ43" i="1"/>
  <c r="BB43" i="1"/>
  <c r="AV43" i="1"/>
  <c r="AP43" i="1"/>
  <c r="BC43" i="1" s="1"/>
  <c r="BF43" i="1" s="1"/>
  <c r="AK43" i="1"/>
  <c r="AI43" i="1" s="1"/>
  <c r="AA43" i="1"/>
  <c r="Z43" i="1"/>
  <c r="Y43" i="1" s="1"/>
  <c r="U43" i="1"/>
  <c r="R43" i="1"/>
  <c r="CY42" i="1"/>
  <c r="CX42" i="1"/>
  <c r="CV42" i="1"/>
  <c r="CW42" i="1" s="1"/>
  <c r="AX42" i="1" s="1"/>
  <c r="BK42" i="1"/>
  <c r="BJ42" i="1"/>
  <c r="BB42" i="1"/>
  <c r="AV42" i="1"/>
  <c r="AZ42" i="1" s="1"/>
  <c r="AP42" i="1"/>
  <c r="BC42" i="1" s="1"/>
  <c r="BF42" i="1" s="1"/>
  <c r="AK42" i="1"/>
  <c r="AI42" i="1" s="1"/>
  <c r="AA42" i="1"/>
  <c r="Z42" i="1"/>
  <c r="Y42" i="1" s="1"/>
  <c r="U42" i="1"/>
  <c r="R42" i="1"/>
  <c r="CY41" i="1"/>
  <c r="CX41" i="1"/>
  <c r="CV41" i="1"/>
  <c r="CW41" i="1" s="1"/>
  <c r="AX41" i="1" s="1"/>
  <c r="AZ41" i="1" s="1"/>
  <c r="BK41" i="1"/>
  <c r="BJ41" i="1"/>
  <c r="BB41" i="1"/>
  <c r="AV41" i="1"/>
  <c r="AP41" i="1"/>
  <c r="BC41" i="1" s="1"/>
  <c r="BF41" i="1" s="1"/>
  <c r="AK41" i="1"/>
  <c r="AI41" i="1" s="1"/>
  <c r="AA41" i="1"/>
  <c r="Y41" i="1" s="1"/>
  <c r="Z41" i="1"/>
  <c r="U41" i="1"/>
  <c r="R41" i="1"/>
  <c r="CY40" i="1"/>
  <c r="CX40" i="1"/>
  <c r="CV40" i="1"/>
  <c r="CW40" i="1" s="1"/>
  <c r="AX40" i="1" s="1"/>
  <c r="AZ40" i="1" s="1"/>
  <c r="BK40" i="1"/>
  <c r="BJ40" i="1"/>
  <c r="BB40" i="1"/>
  <c r="AV40" i="1"/>
  <c r="AP40" i="1"/>
  <c r="BC40" i="1" s="1"/>
  <c r="BF40" i="1" s="1"/>
  <c r="AK40" i="1"/>
  <c r="AI40" i="1" s="1"/>
  <c r="AA40" i="1"/>
  <c r="Z40" i="1"/>
  <c r="Y40" i="1" s="1"/>
  <c r="U40" i="1"/>
  <c r="R40" i="1"/>
  <c r="CY39" i="1"/>
  <c r="CX39" i="1"/>
  <c r="CV39" i="1"/>
  <c r="CW39" i="1" s="1"/>
  <c r="AX39" i="1" s="1"/>
  <c r="AZ39" i="1" s="1"/>
  <c r="BK39" i="1"/>
  <c r="BJ39" i="1"/>
  <c r="BB39" i="1"/>
  <c r="AV39" i="1"/>
  <c r="AP39" i="1"/>
  <c r="BC39" i="1" s="1"/>
  <c r="BF39" i="1" s="1"/>
  <c r="AK39" i="1"/>
  <c r="AI39" i="1" s="1"/>
  <c r="AA39" i="1"/>
  <c r="Z39" i="1"/>
  <c r="Y39" i="1" s="1"/>
  <c r="U39" i="1"/>
  <c r="R39" i="1"/>
  <c r="CY38" i="1"/>
  <c r="CX38" i="1"/>
  <c r="CV38" i="1"/>
  <c r="CW38" i="1" s="1"/>
  <c r="AX38" i="1" s="1"/>
  <c r="AZ38" i="1" s="1"/>
  <c r="BK38" i="1"/>
  <c r="BJ38" i="1"/>
  <c r="BB38" i="1"/>
  <c r="AV38" i="1"/>
  <c r="AP38" i="1"/>
  <c r="BC38" i="1" s="1"/>
  <c r="BF38" i="1" s="1"/>
  <c r="AK38" i="1"/>
  <c r="AI38" i="1" s="1"/>
  <c r="AA38" i="1"/>
  <c r="Z38" i="1"/>
  <c r="Y38" i="1" s="1"/>
  <c r="U38" i="1"/>
  <c r="R38" i="1"/>
  <c r="CY37" i="1"/>
  <c r="CX37" i="1"/>
  <c r="CV37" i="1"/>
  <c r="CW37" i="1" s="1"/>
  <c r="BK37" i="1"/>
  <c r="BJ37" i="1"/>
  <c r="BB37" i="1"/>
  <c r="AZ37" i="1"/>
  <c r="AX37" i="1"/>
  <c r="AV37" i="1"/>
  <c r="AP37" i="1"/>
  <c r="BC37" i="1" s="1"/>
  <c r="BF37" i="1" s="1"/>
  <c r="AK37" i="1"/>
  <c r="AI37" i="1" s="1"/>
  <c r="AA37" i="1"/>
  <c r="Z37" i="1"/>
  <c r="Y37" i="1" s="1"/>
  <c r="U37" i="1"/>
  <c r="R37" i="1"/>
  <c r="CY36" i="1"/>
  <c r="CX36" i="1"/>
  <c r="CW36" i="1" s="1"/>
  <c r="AX36" i="1" s="1"/>
  <c r="CV36" i="1"/>
  <c r="BK36" i="1"/>
  <c r="BJ36" i="1"/>
  <c r="BB36" i="1"/>
  <c r="AV36" i="1"/>
  <c r="AZ36" i="1" s="1"/>
  <c r="AP36" i="1"/>
  <c r="BC36" i="1" s="1"/>
  <c r="BF36" i="1" s="1"/>
  <c r="AK36" i="1"/>
  <c r="AI36" i="1"/>
  <c r="K36" i="1" s="1"/>
  <c r="J36" i="1" s="1"/>
  <c r="AA36" i="1"/>
  <c r="Z36" i="1"/>
  <c r="Y36" i="1"/>
  <c r="U36" i="1"/>
  <c r="V36" i="1" s="1"/>
  <c r="W36" i="1" s="1"/>
  <c r="R36" i="1"/>
  <c r="AD36" i="1" s="1"/>
  <c r="M36" i="1"/>
  <c r="CY35" i="1"/>
  <c r="CX35" i="1"/>
  <c r="CV35" i="1"/>
  <c r="CW35" i="1" s="1"/>
  <c r="AX35" i="1" s="1"/>
  <c r="AZ35" i="1" s="1"/>
  <c r="BK35" i="1"/>
  <c r="BJ35" i="1"/>
  <c r="BB35" i="1"/>
  <c r="AV35" i="1"/>
  <c r="AP35" i="1"/>
  <c r="BC35" i="1" s="1"/>
  <c r="BF35" i="1" s="1"/>
  <c r="AK35" i="1"/>
  <c r="AI35" i="1" s="1"/>
  <c r="AA35" i="1"/>
  <c r="Y35" i="1" s="1"/>
  <c r="Z35" i="1"/>
  <c r="R35" i="1"/>
  <c r="CY34" i="1"/>
  <c r="CX34" i="1"/>
  <c r="CW34" i="1" s="1"/>
  <c r="AX34" i="1" s="1"/>
  <c r="CV34" i="1"/>
  <c r="BK34" i="1"/>
  <c r="BJ34" i="1"/>
  <c r="BB34" i="1"/>
  <c r="AV34" i="1"/>
  <c r="AZ34" i="1" s="1"/>
  <c r="AP34" i="1"/>
  <c r="BC34" i="1" s="1"/>
  <c r="BF34" i="1" s="1"/>
  <c r="AK34" i="1"/>
  <c r="AJ34" i="1"/>
  <c r="AI34" i="1"/>
  <c r="K34" i="1" s="1"/>
  <c r="J34" i="1" s="1"/>
  <c r="AA34" i="1"/>
  <c r="Z34" i="1"/>
  <c r="Y34" i="1" s="1"/>
  <c r="U34" i="1"/>
  <c r="R34" i="1"/>
  <c r="M34" i="1"/>
  <c r="CY33" i="1"/>
  <c r="CX33" i="1"/>
  <c r="CV33" i="1"/>
  <c r="CW33" i="1" s="1"/>
  <c r="AX33" i="1" s="1"/>
  <c r="AZ33" i="1" s="1"/>
  <c r="BK33" i="1"/>
  <c r="BJ33" i="1"/>
  <c r="BB33" i="1"/>
  <c r="AV33" i="1"/>
  <c r="AP33" i="1"/>
  <c r="BC33" i="1" s="1"/>
  <c r="BF33" i="1" s="1"/>
  <c r="AK33" i="1"/>
  <c r="AI33" i="1" s="1"/>
  <c r="AA33" i="1"/>
  <c r="Y33" i="1" s="1"/>
  <c r="Z33" i="1"/>
  <c r="R33" i="1"/>
  <c r="CY32" i="1"/>
  <c r="CX32" i="1"/>
  <c r="CW32" i="1" s="1"/>
  <c r="AX32" i="1" s="1"/>
  <c r="CV32" i="1"/>
  <c r="BK32" i="1"/>
  <c r="BJ32" i="1"/>
  <c r="BB32" i="1"/>
  <c r="AV32" i="1"/>
  <c r="AZ32" i="1" s="1"/>
  <c r="AP32" i="1"/>
  <c r="BC32" i="1" s="1"/>
  <c r="BF32" i="1" s="1"/>
  <c r="AK32" i="1"/>
  <c r="AJ32" i="1"/>
  <c r="AI32" i="1"/>
  <c r="K32" i="1" s="1"/>
  <c r="J32" i="1" s="1"/>
  <c r="AA32" i="1"/>
  <c r="Z32" i="1"/>
  <c r="Y32" i="1"/>
  <c r="U32" i="1"/>
  <c r="V32" i="1" s="1"/>
  <c r="W32" i="1" s="1"/>
  <c r="R32" i="1"/>
  <c r="M32" i="1"/>
  <c r="CY31" i="1"/>
  <c r="CX31" i="1"/>
  <c r="CV31" i="1"/>
  <c r="CW31" i="1" s="1"/>
  <c r="AX31" i="1" s="1"/>
  <c r="AZ31" i="1" s="1"/>
  <c r="BK31" i="1"/>
  <c r="BJ31" i="1"/>
  <c r="BB31" i="1"/>
  <c r="AV31" i="1"/>
  <c r="AP31" i="1"/>
  <c r="BC31" i="1" s="1"/>
  <c r="BF31" i="1" s="1"/>
  <c r="AK31" i="1"/>
  <c r="AI31" i="1" s="1"/>
  <c r="AA31" i="1"/>
  <c r="Z31" i="1"/>
  <c r="Y31" i="1" s="1"/>
  <c r="R31" i="1"/>
  <c r="CY30" i="1"/>
  <c r="CX30" i="1"/>
  <c r="CW30" i="1" s="1"/>
  <c r="AX30" i="1" s="1"/>
  <c r="CV30" i="1"/>
  <c r="BK30" i="1"/>
  <c r="BJ30" i="1"/>
  <c r="BB30" i="1"/>
  <c r="AV30" i="1"/>
  <c r="AP30" i="1"/>
  <c r="BC30" i="1" s="1"/>
  <c r="BF30" i="1" s="1"/>
  <c r="AK30" i="1"/>
  <c r="AI30" i="1"/>
  <c r="K30" i="1" s="1"/>
  <c r="J30" i="1" s="1"/>
  <c r="AA30" i="1"/>
  <c r="Z30" i="1"/>
  <c r="Y30" i="1" s="1"/>
  <c r="U30" i="1"/>
  <c r="R30" i="1"/>
  <c r="M30" i="1"/>
  <c r="CY29" i="1"/>
  <c r="CX29" i="1"/>
  <c r="CV29" i="1"/>
  <c r="CW29" i="1" s="1"/>
  <c r="AX29" i="1" s="1"/>
  <c r="AZ29" i="1" s="1"/>
  <c r="BK29" i="1"/>
  <c r="BJ29" i="1"/>
  <c r="BB29" i="1"/>
  <c r="AV29" i="1"/>
  <c r="AP29" i="1"/>
  <c r="BC29" i="1" s="1"/>
  <c r="BF29" i="1" s="1"/>
  <c r="AK29" i="1"/>
  <c r="AI29" i="1" s="1"/>
  <c r="AA29" i="1"/>
  <c r="Z29" i="1"/>
  <c r="Y29" i="1" s="1"/>
  <c r="R29" i="1"/>
  <c r="CY28" i="1"/>
  <c r="CX28" i="1"/>
  <c r="CW28" i="1" s="1"/>
  <c r="AX28" i="1" s="1"/>
  <c r="CV28" i="1"/>
  <c r="BK28" i="1"/>
  <c r="BJ28" i="1"/>
  <c r="BB28" i="1"/>
  <c r="AV28" i="1"/>
  <c r="AZ28" i="1" s="1"/>
  <c r="AP28" i="1"/>
  <c r="BC28" i="1" s="1"/>
  <c r="BF28" i="1" s="1"/>
  <c r="AK28" i="1"/>
  <c r="AI28" i="1"/>
  <c r="K28" i="1" s="1"/>
  <c r="J28" i="1" s="1"/>
  <c r="AA28" i="1"/>
  <c r="Z28" i="1"/>
  <c r="Y28" i="1" s="1"/>
  <c r="U28" i="1"/>
  <c r="R28" i="1"/>
  <c r="M28" i="1"/>
  <c r="CY27" i="1"/>
  <c r="CX27" i="1"/>
  <c r="CV27" i="1"/>
  <c r="CW27" i="1" s="1"/>
  <c r="AX27" i="1" s="1"/>
  <c r="AZ27" i="1" s="1"/>
  <c r="BK27" i="1"/>
  <c r="BJ27" i="1"/>
  <c r="BB27" i="1"/>
  <c r="AV27" i="1"/>
  <c r="AP27" i="1"/>
  <c r="BC27" i="1" s="1"/>
  <c r="BF27" i="1" s="1"/>
  <c r="AK27" i="1"/>
  <c r="AI27" i="1" s="1"/>
  <c r="AA27" i="1"/>
  <c r="Z27" i="1"/>
  <c r="Y27" i="1" s="1"/>
  <c r="R27" i="1"/>
  <c r="CY26" i="1"/>
  <c r="CX26" i="1"/>
  <c r="CW26" i="1" s="1"/>
  <c r="AX26" i="1" s="1"/>
  <c r="CV26" i="1"/>
  <c r="BK26" i="1"/>
  <c r="BJ26" i="1"/>
  <c r="BB26" i="1"/>
  <c r="AV26" i="1"/>
  <c r="AP26" i="1"/>
  <c r="BC26" i="1" s="1"/>
  <c r="BF26" i="1" s="1"/>
  <c r="AK26" i="1"/>
  <c r="AI26" i="1" s="1"/>
  <c r="AA26" i="1"/>
  <c r="Z26" i="1"/>
  <c r="Y26" i="1" s="1"/>
  <c r="U26" i="1"/>
  <c r="R26" i="1"/>
  <c r="CY25" i="1"/>
  <c r="CX25" i="1"/>
  <c r="CV25" i="1"/>
  <c r="CW25" i="1" s="1"/>
  <c r="AX25" i="1" s="1"/>
  <c r="AZ25" i="1" s="1"/>
  <c r="BK25" i="1"/>
  <c r="BJ25" i="1"/>
  <c r="BB25" i="1"/>
  <c r="AV25" i="1"/>
  <c r="AP25" i="1"/>
  <c r="BC25" i="1" s="1"/>
  <c r="BF25" i="1" s="1"/>
  <c r="AK25" i="1"/>
  <c r="AI25" i="1" s="1"/>
  <c r="AA25" i="1"/>
  <c r="Z25" i="1"/>
  <c r="Y25" i="1" s="1"/>
  <c r="U25" i="1"/>
  <c r="R25" i="1"/>
  <c r="CY24" i="1"/>
  <c r="CX24" i="1"/>
  <c r="CV24" i="1"/>
  <c r="CW24" i="1" s="1"/>
  <c r="AX24" i="1" s="1"/>
  <c r="BK24" i="1"/>
  <c r="BJ24" i="1"/>
  <c r="BB24" i="1"/>
  <c r="AV24" i="1"/>
  <c r="AZ24" i="1" s="1"/>
  <c r="AP24" i="1"/>
  <c r="BC24" i="1" s="1"/>
  <c r="BF24" i="1" s="1"/>
  <c r="AK24" i="1"/>
  <c r="AI24" i="1" s="1"/>
  <c r="AA24" i="1"/>
  <c r="Y24" i="1" s="1"/>
  <c r="Z24" i="1"/>
  <c r="U24" i="1"/>
  <c r="R24" i="1"/>
  <c r="CY23" i="1"/>
  <c r="CX23" i="1"/>
  <c r="CV23" i="1"/>
  <c r="CW23" i="1" s="1"/>
  <c r="AX23" i="1" s="1"/>
  <c r="AZ23" i="1" s="1"/>
  <c r="BK23" i="1"/>
  <c r="BJ23" i="1"/>
  <c r="BB23" i="1"/>
  <c r="AV23" i="1"/>
  <c r="AP23" i="1"/>
  <c r="BC23" i="1" s="1"/>
  <c r="BF23" i="1" s="1"/>
  <c r="AK23" i="1"/>
  <c r="AI23" i="1" s="1"/>
  <c r="AA23" i="1"/>
  <c r="Z23" i="1"/>
  <c r="Y23" i="1" s="1"/>
  <c r="R23" i="1"/>
  <c r="CY22" i="1"/>
  <c r="CX22" i="1"/>
  <c r="CV22" i="1"/>
  <c r="CW22" i="1" s="1"/>
  <c r="AX22" i="1" s="1"/>
  <c r="AZ22" i="1" s="1"/>
  <c r="BK22" i="1"/>
  <c r="BJ22" i="1"/>
  <c r="BB22" i="1"/>
  <c r="AV22" i="1"/>
  <c r="AP22" i="1"/>
  <c r="BC22" i="1" s="1"/>
  <c r="BF22" i="1" s="1"/>
  <c r="AK22" i="1"/>
  <c r="AI22" i="1" s="1"/>
  <c r="AA22" i="1"/>
  <c r="Z22" i="1"/>
  <c r="Y22" i="1" s="1"/>
  <c r="U22" i="1"/>
  <c r="R22" i="1"/>
  <c r="CY21" i="1"/>
  <c r="CX21" i="1"/>
  <c r="CV21" i="1"/>
  <c r="CW21" i="1" s="1"/>
  <c r="AX21" i="1" s="1"/>
  <c r="AZ21" i="1" s="1"/>
  <c r="BK21" i="1"/>
  <c r="BJ21" i="1"/>
  <c r="BB21" i="1"/>
  <c r="AV21" i="1"/>
  <c r="AP21" i="1"/>
  <c r="BC21" i="1" s="1"/>
  <c r="BF21" i="1" s="1"/>
  <c r="AK21" i="1"/>
  <c r="AI21" i="1" s="1"/>
  <c r="AA21" i="1"/>
  <c r="Z21" i="1"/>
  <c r="Y21" i="1" s="1"/>
  <c r="R21" i="1"/>
  <c r="CY20" i="1"/>
  <c r="CX20" i="1"/>
  <c r="CV20" i="1"/>
  <c r="CW20" i="1" s="1"/>
  <c r="AX20" i="1" s="1"/>
  <c r="AZ20" i="1" s="1"/>
  <c r="BK20" i="1"/>
  <c r="BJ20" i="1"/>
  <c r="BB20" i="1"/>
  <c r="AV20" i="1"/>
  <c r="AP20" i="1"/>
  <c r="BC20" i="1" s="1"/>
  <c r="BF20" i="1" s="1"/>
  <c r="AK20" i="1"/>
  <c r="AI20" i="1" s="1"/>
  <c r="AA20" i="1"/>
  <c r="Z20" i="1"/>
  <c r="Y20" i="1" s="1"/>
  <c r="U20" i="1"/>
  <c r="R20" i="1"/>
  <c r="CY19" i="1"/>
  <c r="CX19" i="1"/>
  <c r="CV19" i="1"/>
  <c r="CW19" i="1" s="1"/>
  <c r="AX19" i="1" s="1"/>
  <c r="AZ19" i="1" s="1"/>
  <c r="BK19" i="1"/>
  <c r="BJ19" i="1"/>
  <c r="BB19" i="1"/>
  <c r="AV19" i="1"/>
  <c r="AP19" i="1"/>
  <c r="BC19" i="1" s="1"/>
  <c r="BF19" i="1" s="1"/>
  <c r="AK19" i="1"/>
  <c r="AI19" i="1" s="1"/>
  <c r="AA19" i="1"/>
  <c r="Y19" i="1" s="1"/>
  <c r="Z19" i="1"/>
  <c r="U19" i="1"/>
  <c r="R19" i="1"/>
  <c r="BI24" i="1" l="1"/>
  <c r="BH24" i="1"/>
  <c r="BL24" i="1" s="1"/>
  <c r="BM24" i="1" s="1"/>
  <c r="BG24" i="1"/>
  <c r="M25" i="1"/>
  <c r="P25" i="1"/>
  <c r="L25" i="1"/>
  <c r="AY25" i="1" s="1"/>
  <c r="BA25" i="1" s="1"/>
  <c r="K25" i="1"/>
  <c r="J25" i="1" s="1"/>
  <c r="AJ25" i="1"/>
  <c r="M29" i="1"/>
  <c r="P29" i="1"/>
  <c r="L29" i="1"/>
  <c r="AY29" i="1" s="1"/>
  <c r="BA29" i="1" s="1"/>
  <c r="K29" i="1"/>
  <c r="J29" i="1" s="1"/>
  <c r="AJ29" i="1"/>
  <c r="BI30" i="1"/>
  <c r="BH30" i="1"/>
  <c r="BL30" i="1" s="1"/>
  <c r="BM30" i="1" s="1"/>
  <c r="BG30" i="1"/>
  <c r="BG31" i="1"/>
  <c r="BI31" i="1"/>
  <c r="BH31" i="1"/>
  <c r="BL31" i="1" s="1"/>
  <c r="BM31" i="1" s="1"/>
  <c r="M33" i="1"/>
  <c r="P33" i="1"/>
  <c r="L33" i="1"/>
  <c r="AY33" i="1" s="1"/>
  <c r="BA33" i="1" s="1"/>
  <c r="K33" i="1"/>
  <c r="J33" i="1" s="1"/>
  <c r="AJ33" i="1"/>
  <c r="M35" i="1"/>
  <c r="P35" i="1"/>
  <c r="L35" i="1"/>
  <c r="AY35" i="1" s="1"/>
  <c r="BA35" i="1" s="1"/>
  <c r="K35" i="1"/>
  <c r="J35" i="1" s="1"/>
  <c r="AJ35" i="1"/>
  <c r="BI20" i="1"/>
  <c r="BH20" i="1"/>
  <c r="BL20" i="1" s="1"/>
  <c r="BM20" i="1" s="1"/>
  <c r="BG20" i="1"/>
  <c r="K22" i="1"/>
  <c r="J22" i="1" s="1"/>
  <c r="AJ22" i="1"/>
  <c r="M22" i="1"/>
  <c r="P22" i="1"/>
  <c r="L22" i="1"/>
  <c r="AY22" i="1" s="1"/>
  <c r="BA22" i="1" s="1"/>
  <c r="M19" i="1"/>
  <c r="P19" i="1"/>
  <c r="L19" i="1"/>
  <c r="AY19" i="1" s="1"/>
  <c r="BA19" i="1" s="1"/>
  <c r="K19" i="1"/>
  <c r="J19" i="1" s="1"/>
  <c r="AJ19" i="1"/>
  <c r="BG19" i="1"/>
  <c r="BI19" i="1"/>
  <c r="BH19" i="1"/>
  <c r="BL19" i="1" s="1"/>
  <c r="BM19" i="1" s="1"/>
  <c r="K20" i="1"/>
  <c r="J20" i="1" s="1"/>
  <c r="AJ20" i="1"/>
  <c r="M20" i="1"/>
  <c r="P20" i="1"/>
  <c r="L20" i="1"/>
  <c r="AY20" i="1" s="1"/>
  <c r="BA20" i="1" s="1"/>
  <c r="M21" i="1"/>
  <c r="P21" i="1"/>
  <c r="L21" i="1"/>
  <c r="AY21" i="1" s="1"/>
  <c r="BA21" i="1" s="1"/>
  <c r="K21" i="1"/>
  <c r="J21" i="1" s="1"/>
  <c r="AJ21" i="1"/>
  <c r="BG25" i="1"/>
  <c r="BI25" i="1"/>
  <c r="BH25" i="1"/>
  <c r="BL25" i="1" s="1"/>
  <c r="BM25" i="1" s="1"/>
  <c r="K26" i="1"/>
  <c r="J26" i="1" s="1"/>
  <c r="AJ26" i="1"/>
  <c r="M26" i="1"/>
  <c r="P26" i="1"/>
  <c r="L26" i="1"/>
  <c r="AY26" i="1" s="1"/>
  <c r="BA26" i="1" s="1"/>
  <c r="M27" i="1"/>
  <c r="P27" i="1"/>
  <c r="L27" i="1"/>
  <c r="AY27" i="1" s="1"/>
  <c r="BA27" i="1" s="1"/>
  <c r="K27" i="1"/>
  <c r="J27" i="1" s="1"/>
  <c r="AJ27" i="1"/>
  <c r="BI28" i="1"/>
  <c r="BH28" i="1"/>
  <c r="BL28" i="1" s="1"/>
  <c r="BM28" i="1" s="1"/>
  <c r="BG28" i="1"/>
  <c r="BG29" i="1"/>
  <c r="BI29" i="1"/>
  <c r="BH29" i="1"/>
  <c r="BL29" i="1" s="1"/>
  <c r="BM29" i="1" s="1"/>
  <c r="AZ30" i="1"/>
  <c r="AD32" i="1"/>
  <c r="BI32" i="1"/>
  <c r="BH32" i="1"/>
  <c r="BL32" i="1" s="1"/>
  <c r="BM32" i="1" s="1"/>
  <c r="BG32" i="1"/>
  <c r="BG33" i="1"/>
  <c r="BI33" i="1"/>
  <c r="BH33" i="1"/>
  <c r="BL33" i="1" s="1"/>
  <c r="BM33" i="1" s="1"/>
  <c r="BI34" i="1"/>
  <c r="BH34" i="1"/>
  <c r="BL34" i="1" s="1"/>
  <c r="BM34" i="1" s="1"/>
  <c r="BG34" i="1"/>
  <c r="BG35" i="1"/>
  <c r="BI35" i="1"/>
  <c r="BH35" i="1"/>
  <c r="BL35" i="1" s="1"/>
  <c r="BM35" i="1" s="1"/>
  <c r="BI36" i="1"/>
  <c r="BH36" i="1"/>
  <c r="BL36" i="1" s="1"/>
  <c r="BM36" i="1" s="1"/>
  <c r="BG36" i="1"/>
  <c r="M37" i="1"/>
  <c r="P37" i="1"/>
  <c r="L37" i="1"/>
  <c r="AY37" i="1" s="1"/>
  <c r="BA37" i="1" s="1"/>
  <c r="K37" i="1"/>
  <c r="J37" i="1" s="1"/>
  <c r="AJ37" i="1"/>
  <c r="BI26" i="1"/>
  <c r="BH26" i="1"/>
  <c r="BL26" i="1" s="1"/>
  <c r="BM26" i="1" s="1"/>
  <c r="BG26" i="1"/>
  <c r="BG27" i="1"/>
  <c r="BI27" i="1"/>
  <c r="BH27" i="1"/>
  <c r="BL27" i="1" s="1"/>
  <c r="BM27" i="1" s="1"/>
  <c r="AC30" i="1"/>
  <c r="AE32" i="1"/>
  <c r="X32" i="1"/>
  <c r="AB32" i="1" s="1"/>
  <c r="S32" i="1"/>
  <c r="Q32" i="1" s="1"/>
  <c r="T32" i="1" s="1"/>
  <c r="AC32" i="1"/>
  <c r="V34" i="1"/>
  <c r="W34" i="1" s="1"/>
  <c r="AC34" i="1"/>
  <c r="V37" i="1"/>
  <c r="W37" i="1" s="1"/>
  <c r="BH37" i="1"/>
  <c r="BL37" i="1" s="1"/>
  <c r="BM37" i="1" s="1"/>
  <c r="BG37" i="1"/>
  <c r="BI37" i="1"/>
  <c r="BG21" i="1"/>
  <c r="BI21" i="1"/>
  <c r="BH21" i="1"/>
  <c r="BL21" i="1" s="1"/>
  <c r="BM21" i="1" s="1"/>
  <c r="M23" i="1"/>
  <c r="P23" i="1"/>
  <c r="L23" i="1"/>
  <c r="AY23" i="1" s="1"/>
  <c r="BA23" i="1" s="1"/>
  <c r="K23" i="1"/>
  <c r="J23" i="1" s="1"/>
  <c r="AJ23" i="1"/>
  <c r="BI22" i="1"/>
  <c r="BH22" i="1"/>
  <c r="BL22" i="1" s="1"/>
  <c r="BM22" i="1" s="1"/>
  <c r="BG22" i="1"/>
  <c r="BG23" i="1"/>
  <c r="BI23" i="1"/>
  <c r="BH23" i="1"/>
  <c r="BL23" i="1" s="1"/>
  <c r="BM23" i="1" s="1"/>
  <c r="K24" i="1"/>
  <c r="J24" i="1" s="1"/>
  <c r="AJ24" i="1"/>
  <c r="M24" i="1"/>
  <c r="P24" i="1"/>
  <c r="L24" i="1"/>
  <c r="AY24" i="1" s="1"/>
  <c r="BA24" i="1" s="1"/>
  <c r="AZ26" i="1"/>
  <c r="V28" i="1"/>
  <c r="W28" i="1" s="1"/>
  <c r="AC28" i="1"/>
  <c r="V30" i="1"/>
  <c r="W30" i="1" s="1"/>
  <c r="AD30" i="1" s="1"/>
  <c r="M31" i="1"/>
  <c r="P31" i="1"/>
  <c r="L31" i="1"/>
  <c r="AY31" i="1" s="1"/>
  <c r="BA31" i="1" s="1"/>
  <c r="K31" i="1"/>
  <c r="J31" i="1" s="1"/>
  <c r="AJ31" i="1"/>
  <c r="AE36" i="1"/>
  <c r="X36" i="1"/>
  <c r="AB36" i="1" s="1"/>
  <c r="S36" i="1"/>
  <c r="Q36" i="1" s="1"/>
  <c r="T36" i="1" s="1"/>
  <c r="AC36" i="1"/>
  <c r="AF36" i="1" s="1"/>
  <c r="V19" i="1"/>
  <c r="W19" i="1" s="1"/>
  <c r="L28" i="1"/>
  <c r="AY28" i="1" s="1"/>
  <c r="BA28" i="1" s="1"/>
  <c r="P28" i="1"/>
  <c r="L30" i="1"/>
  <c r="AY30" i="1" s="1"/>
  <c r="BA30" i="1" s="1"/>
  <c r="P30" i="1"/>
  <c r="L32" i="1"/>
  <c r="AY32" i="1" s="1"/>
  <c r="BA32" i="1" s="1"/>
  <c r="P32" i="1"/>
  <c r="AF32" i="1"/>
  <c r="L34" i="1"/>
  <c r="AY34" i="1" s="1"/>
  <c r="BA34" i="1" s="1"/>
  <c r="P34" i="1"/>
  <c r="L36" i="1"/>
  <c r="AY36" i="1" s="1"/>
  <c r="BA36" i="1" s="1"/>
  <c r="P36" i="1"/>
  <c r="P38" i="1"/>
  <c r="L38" i="1"/>
  <c r="AY38" i="1" s="1"/>
  <c r="BA38" i="1" s="1"/>
  <c r="K38" i="1"/>
  <c r="J38" i="1" s="1"/>
  <c r="AJ38" i="1"/>
  <c r="M38" i="1"/>
  <c r="BH41" i="1"/>
  <c r="BL41" i="1" s="1"/>
  <c r="BM41" i="1" s="1"/>
  <c r="BG41" i="1"/>
  <c r="BI41" i="1"/>
  <c r="P42" i="1"/>
  <c r="L42" i="1"/>
  <c r="AY42" i="1" s="1"/>
  <c r="BA42" i="1" s="1"/>
  <c r="K42" i="1"/>
  <c r="J42" i="1" s="1"/>
  <c r="AJ42" i="1"/>
  <c r="M42" i="1"/>
  <c r="BA49" i="1"/>
  <c r="P50" i="1"/>
  <c r="L50" i="1"/>
  <c r="AY50" i="1" s="1"/>
  <c r="BA50" i="1" s="1"/>
  <c r="K50" i="1"/>
  <c r="J50" i="1" s="1"/>
  <c r="AJ50" i="1"/>
  <c r="M50" i="1"/>
  <c r="BI50" i="1"/>
  <c r="BH50" i="1"/>
  <c r="BL50" i="1" s="1"/>
  <c r="BM50" i="1" s="1"/>
  <c r="BG50" i="1"/>
  <c r="BA53" i="1"/>
  <c r="P54" i="1"/>
  <c r="L54" i="1"/>
  <c r="AY54" i="1" s="1"/>
  <c r="BA54" i="1" s="1"/>
  <c r="K54" i="1"/>
  <c r="J54" i="1" s="1"/>
  <c r="AJ54" i="1"/>
  <c r="M54" i="1"/>
  <c r="BI54" i="1"/>
  <c r="BH54" i="1"/>
  <c r="BL54" i="1" s="1"/>
  <c r="BM54" i="1" s="1"/>
  <c r="BG54" i="1"/>
  <c r="BA57" i="1"/>
  <c r="P58" i="1"/>
  <c r="L58" i="1"/>
  <c r="AY58" i="1" s="1"/>
  <c r="BA58" i="1" s="1"/>
  <c r="K58" i="1"/>
  <c r="J58" i="1" s="1"/>
  <c r="AJ58" i="1"/>
  <c r="M58" i="1"/>
  <c r="BI58" i="1"/>
  <c r="BH58" i="1"/>
  <c r="BL58" i="1" s="1"/>
  <c r="BM58" i="1" s="1"/>
  <c r="BG58" i="1"/>
  <c r="BA61" i="1"/>
  <c r="P62" i="1"/>
  <c r="L62" i="1"/>
  <c r="AY62" i="1" s="1"/>
  <c r="BA62" i="1" s="1"/>
  <c r="K62" i="1"/>
  <c r="J62" i="1" s="1"/>
  <c r="AJ62" i="1"/>
  <c r="M62" i="1"/>
  <c r="BI62" i="1"/>
  <c r="BH62" i="1"/>
  <c r="BL62" i="1" s="1"/>
  <c r="BM62" i="1" s="1"/>
  <c r="BG62" i="1"/>
  <c r="BA65" i="1"/>
  <c r="P66" i="1"/>
  <c r="L66" i="1"/>
  <c r="AY66" i="1" s="1"/>
  <c r="BA66" i="1" s="1"/>
  <c r="K66" i="1"/>
  <c r="J66" i="1" s="1"/>
  <c r="AJ66" i="1"/>
  <c r="M66" i="1"/>
  <c r="BI66" i="1"/>
  <c r="BH66" i="1"/>
  <c r="BL66" i="1" s="1"/>
  <c r="BM66" i="1" s="1"/>
  <c r="BG66" i="1"/>
  <c r="BA69" i="1"/>
  <c r="P70" i="1"/>
  <c r="L70" i="1"/>
  <c r="AY70" i="1" s="1"/>
  <c r="BA70" i="1" s="1"/>
  <c r="K70" i="1"/>
  <c r="J70" i="1" s="1"/>
  <c r="AJ70" i="1"/>
  <c r="M70" i="1"/>
  <c r="BI70" i="1"/>
  <c r="BH70" i="1"/>
  <c r="BL70" i="1" s="1"/>
  <c r="BM70" i="1" s="1"/>
  <c r="BG70" i="1"/>
  <c r="BH71" i="1"/>
  <c r="BL71" i="1" s="1"/>
  <c r="BM71" i="1" s="1"/>
  <c r="BG71" i="1"/>
  <c r="BI71" i="1"/>
  <c r="AZ73" i="1"/>
  <c r="BI38" i="1"/>
  <c r="BH38" i="1"/>
  <c r="BL38" i="1" s="1"/>
  <c r="BM38" i="1" s="1"/>
  <c r="BG38" i="1"/>
  <c r="AJ39" i="1"/>
  <c r="M39" i="1"/>
  <c r="P39" i="1"/>
  <c r="L39" i="1"/>
  <c r="AY39" i="1" s="1"/>
  <c r="BA39" i="1" s="1"/>
  <c r="K39" i="1"/>
  <c r="J39" i="1" s="1"/>
  <c r="BI42" i="1"/>
  <c r="BH42" i="1"/>
  <c r="BL42" i="1" s="1"/>
  <c r="BM42" i="1" s="1"/>
  <c r="BG42" i="1"/>
  <c r="AJ43" i="1"/>
  <c r="M43" i="1"/>
  <c r="P43" i="1"/>
  <c r="L43" i="1"/>
  <c r="AY43" i="1" s="1"/>
  <c r="BA43" i="1" s="1"/>
  <c r="K43" i="1"/>
  <c r="J43" i="1" s="1"/>
  <c r="AZ46" i="1"/>
  <c r="AC47" i="1"/>
  <c r="BH49" i="1"/>
  <c r="BL49" i="1" s="1"/>
  <c r="BM49" i="1" s="1"/>
  <c r="BG49" i="1"/>
  <c r="BI49" i="1"/>
  <c r="V50" i="1"/>
  <c r="W50" i="1" s="1"/>
  <c r="AD50" i="1" s="1"/>
  <c r="BH53" i="1"/>
  <c r="BL53" i="1" s="1"/>
  <c r="BM53" i="1" s="1"/>
  <c r="BG53" i="1"/>
  <c r="BI53" i="1"/>
  <c r="BH57" i="1"/>
  <c r="BL57" i="1" s="1"/>
  <c r="BM57" i="1" s="1"/>
  <c r="BG57" i="1"/>
  <c r="BI57" i="1"/>
  <c r="BH61" i="1"/>
  <c r="BL61" i="1" s="1"/>
  <c r="BM61" i="1" s="1"/>
  <c r="BG61" i="1"/>
  <c r="BI61" i="1"/>
  <c r="BH65" i="1"/>
  <c r="BL65" i="1" s="1"/>
  <c r="BM65" i="1" s="1"/>
  <c r="BG65" i="1"/>
  <c r="BI65" i="1"/>
  <c r="BH69" i="1"/>
  <c r="BL69" i="1" s="1"/>
  <c r="BM69" i="1" s="1"/>
  <c r="BG69" i="1"/>
  <c r="BI69" i="1"/>
  <c r="AJ28" i="1"/>
  <c r="AJ30" i="1"/>
  <c r="AJ36" i="1"/>
  <c r="BH39" i="1"/>
  <c r="BL39" i="1" s="1"/>
  <c r="BM39" i="1" s="1"/>
  <c r="BG39" i="1"/>
  <c r="BI39" i="1"/>
  <c r="P40" i="1"/>
  <c r="L40" i="1"/>
  <c r="AY40" i="1" s="1"/>
  <c r="BA40" i="1" s="1"/>
  <c r="K40" i="1"/>
  <c r="J40" i="1" s="1"/>
  <c r="AJ40" i="1"/>
  <c r="M40" i="1"/>
  <c r="BH43" i="1"/>
  <c r="BL43" i="1" s="1"/>
  <c r="BM43" i="1" s="1"/>
  <c r="BG43" i="1"/>
  <c r="BI43" i="1"/>
  <c r="P44" i="1"/>
  <c r="L44" i="1"/>
  <c r="AY44" i="1" s="1"/>
  <c r="BA44" i="1" s="1"/>
  <c r="K44" i="1"/>
  <c r="J44" i="1" s="1"/>
  <c r="AJ44" i="1"/>
  <c r="M44" i="1"/>
  <c r="AJ45" i="1"/>
  <c r="M45" i="1"/>
  <c r="P45" i="1"/>
  <c r="L45" i="1"/>
  <c r="AY45" i="1" s="1"/>
  <c r="BA45" i="1" s="1"/>
  <c r="K45" i="1"/>
  <c r="J45" i="1" s="1"/>
  <c r="P48" i="1"/>
  <c r="L48" i="1"/>
  <c r="AY48" i="1" s="1"/>
  <c r="BA48" i="1" s="1"/>
  <c r="K48" i="1"/>
  <c r="J48" i="1" s="1"/>
  <c r="AJ48" i="1"/>
  <c r="M48" i="1"/>
  <c r="BI48" i="1"/>
  <c r="BH48" i="1"/>
  <c r="BL48" i="1" s="1"/>
  <c r="BM48" i="1" s="1"/>
  <c r="BG48" i="1"/>
  <c r="P52" i="1"/>
  <c r="L52" i="1"/>
  <c r="AY52" i="1" s="1"/>
  <c r="BA52" i="1" s="1"/>
  <c r="K52" i="1"/>
  <c r="J52" i="1" s="1"/>
  <c r="AJ52" i="1"/>
  <c r="M52" i="1"/>
  <c r="BI52" i="1"/>
  <c r="BH52" i="1"/>
  <c r="BL52" i="1" s="1"/>
  <c r="BM52" i="1" s="1"/>
  <c r="BG52" i="1"/>
  <c r="P56" i="1"/>
  <c r="L56" i="1"/>
  <c r="AY56" i="1" s="1"/>
  <c r="BA56" i="1" s="1"/>
  <c r="K56" i="1"/>
  <c r="J56" i="1" s="1"/>
  <c r="AJ56" i="1"/>
  <c r="M56" i="1"/>
  <c r="BI56" i="1"/>
  <c r="BH56" i="1"/>
  <c r="BL56" i="1" s="1"/>
  <c r="BM56" i="1" s="1"/>
  <c r="BG56" i="1"/>
  <c r="P60" i="1"/>
  <c r="L60" i="1"/>
  <c r="AY60" i="1" s="1"/>
  <c r="BA60" i="1" s="1"/>
  <c r="K60" i="1"/>
  <c r="J60" i="1" s="1"/>
  <c r="AJ60" i="1"/>
  <c r="M60" i="1"/>
  <c r="BI60" i="1"/>
  <c r="BH60" i="1"/>
  <c r="BL60" i="1" s="1"/>
  <c r="BM60" i="1" s="1"/>
  <c r="BG60" i="1"/>
  <c r="P64" i="1"/>
  <c r="L64" i="1"/>
  <c r="AY64" i="1" s="1"/>
  <c r="BA64" i="1" s="1"/>
  <c r="K64" i="1"/>
  <c r="J64" i="1" s="1"/>
  <c r="AJ64" i="1"/>
  <c r="M64" i="1"/>
  <c r="BI64" i="1"/>
  <c r="BH64" i="1"/>
  <c r="BL64" i="1" s="1"/>
  <c r="BM64" i="1" s="1"/>
  <c r="BG64" i="1"/>
  <c r="P68" i="1"/>
  <c r="L68" i="1"/>
  <c r="AY68" i="1" s="1"/>
  <c r="BA68" i="1" s="1"/>
  <c r="K68" i="1"/>
  <c r="J68" i="1" s="1"/>
  <c r="AJ68" i="1"/>
  <c r="M68" i="1"/>
  <c r="BI68" i="1"/>
  <c r="BH68" i="1"/>
  <c r="BL68" i="1" s="1"/>
  <c r="BM68" i="1" s="1"/>
  <c r="BG68" i="1"/>
  <c r="BH76" i="1"/>
  <c r="BL76" i="1" s="1"/>
  <c r="BM76" i="1" s="1"/>
  <c r="BI76" i="1"/>
  <c r="BG76" i="1"/>
  <c r="BH78" i="1"/>
  <c r="BL78" i="1" s="1"/>
  <c r="BM78" i="1" s="1"/>
  <c r="BG78" i="1"/>
  <c r="BI78" i="1"/>
  <c r="BH80" i="1"/>
  <c r="BL80" i="1" s="1"/>
  <c r="BM80" i="1" s="1"/>
  <c r="BG80" i="1"/>
  <c r="BI80" i="1"/>
  <c r="U21" i="1"/>
  <c r="U23" i="1"/>
  <c r="U27" i="1"/>
  <c r="U29" i="1"/>
  <c r="U31" i="1"/>
  <c r="U33" i="1"/>
  <c r="U35" i="1"/>
  <c r="BI40" i="1"/>
  <c r="BH40" i="1"/>
  <c r="BL40" i="1" s="1"/>
  <c r="BM40" i="1" s="1"/>
  <c r="BG40" i="1"/>
  <c r="AJ41" i="1"/>
  <c r="M41" i="1"/>
  <c r="P41" i="1"/>
  <c r="L41" i="1"/>
  <c r="AY41" i="1" s="1"/>
  <c r="BA41" i="1" s="1"/>
  <c r="K41" i="1"/>
  <c r="J41" i="1" s="1"/>
  <c r="BI44" i="1"/>
  <c r="BH44" i="1"/>
  <c r="BL44" i="1" s="1"/>
  <c r="BM44" i="1" s="1"/>
  <c r="BG44" i="1"/>
  <c r="BH45" i="1"/>
  <c r="BL45" i="1" s="1"/>
  <c r="BM45" i="1" s="1"/>
  <c r="BG45" i="1"/>
  <c r="BI45" i="1"/>
  <c r="P46" i="1"/>
  <c r="L46" i="1"/>
  <c r="AY46" i="1" s="1"/>
  <c r="BA46" i="1" s="1"/>
  <c r="K46" i="1"/>
  <c r="J46" i="1" s="1"/>
  <c r="AJ46" i="1"/>
  <c r="M46" i="1"/>
  <c r="BI46" i="1"/>
  <c r="BH46" i="1"/>
  <c r="BL46" i="1" s="1"/>
  <c r="BM46" i="1" s="1"/>
  <c r="BG46" i="1"/>
  <c r="BH47" i="1"/>
  <c r="BL47" i="1" s="1"/>
  <c r="BM47" i="1" s="1"/>
  <c r="BG47" i="1"/>
  <c r="BI47" i="1"/>
  <c r="V48" i="1"/>
  <c r="W48" i="1" s="1"/>
  <c r="AD48" i="1" s="1"/>
  <c r="BH51" i="1"/>
  <c r="BL51" i="1" s="1"/>
  <c r="BM51" i="1" s="1"/>
  <c r="BG51" i="1"/>
  <c r="BI51" i="1"/>
  <c r="BH55" i="1"/>
  <c r="BL55" i="1" s="1"/>
  <c r="BM55" i="1" s="1"/>
  <c r="BG55" i="1"/>
  <c r="BI55" i="1"/>
  <c r="BH59" i="1"/>
  <c r="BL59" i="1" s="1"/>
  <c r="BM59" i="1" s="1"/>
  <c r="BG59" i="1"/>
  <c r="BI59" i="1"/>
  <c r="BH63" i="1"/>
  <c r="BL63" i="1" s="1"/>
  <c r="BM63" i="1" s="1"/>
  <c r="BG63" i="1"/>
  <c r="BI63" i="1"/>
  <c r="BH67" i="1"/>
  <c r="BL67" i="1" s="1"/>
  <c r="BM67" i="1" s="1"/>
  <c r="BG67" i="1"/>
  <c r="BI67" i="1"/>
  <c r="P72" i="1"/>
  <c r="L72" i="1"/>
  <c r="AY72" i="1" s="1"/>
  <c r="BA72" i="1" s="1"/>
  <c r="K72" i="1"/>
  <c r="J72" i="1" s="1"/>
  <c r="AJ72" i="1"/>
  <c r="M72" i="1"/>
  <c r="BI72" i="1"/>
  <c r="BH72" i="1"/>
  <c r="BL72" i="1" s="1"/>
  <c r="BM72" i="1" s="1"/>
  <c r="BG72" i="1"/>
  <c r="BH73" i="1"/>
  <c r="BL73" i="1" s="1"/>
  <c r="BM73" i="1" s="1"/>
  <c r="BG73" i="1"/>
  <c r="BI73" i="1"/>
  <c r="P74" i="1"/>
  <c r="L74" i="1"/>
  <c r="AY74" i="1" s="1"/>
  <c r="BA74" i="1" s="1"/>
  <c r="K74" i="1"/>
  <c r="J74" i="1" s="1"/>
  <c r="AJ74" i="1"/>
  <c r="M74" i="1"/>
  <c r="BI74" i="1"/>
  <c r="BH74" i="1"/>
  <c r="BL74" i="1" s="1"/>
  <c r="BM74" i="1" s="1"/>
  <c r="BG74" i="1"/>
  <c r="V75" i="1"/>
  <c r="W75" i="1" s="1"/>
  <c r="BG75" i="1"/>
  <c r="BH75" i="1"/>
  <c r="BL75" i="1" s="1"/>
  <c r="BM75" i="1" s="1"/>
  <c r="BI75" i="1"/>
  <c r="K49" i="1"/>
  <c r="J49" i="1" s="1"/>
  <c r="K51" i="1"/>
  <c r="J51" i="1" s="1"/>
  <c r="U52" i="1"/>
  <c r="K53" i="1"/>
  <c r="J53" i="1" s="1"/>
  <c r="U54" i="1"/>
  <c r="K55" i="1"/>
  <c r="J55" i="1" s="1"/>
  <c r="U56" i="1"/>
  <c r="K57" i="1"/>
  <c r="J57" i="1" s="1"/>
  <c r="U58" i="1"/>
  <c r="K59" i="1"/>
  <c r="J59" i="1" s="1"/>
  <c r="U60" i="1"/>
  <c r="K61" i="1"/>
  <c r="J61" i="1" s="1"/>
  <c r="U62" i="1"/>
  <c r="K63" i="1"/>
  <c r="J63" i="1" s="1"/>
  <c r="U64" i="1"/>
  <c r="K65" i="1"/>
  <c r="J65" i="1" s="1"/>
  <c r="U66" i="1"/>
  <c r="K67" i="1"/>
  <c r="J67" i="1" s="1"/>
  <c r="U68" i="1"/>
  <c r="K69" i="1"/>
  <c r="J69" i="1" s="1"/>
  <c r="U70" i="1"/>
  <c r="K71" i="1"/>
  <c r="J71" i="1" s="1"/>
  <c r="U72" i="1"/>
  <c r="K73" i="1"/>
  <c r="J73" i="1" s="1"/>
  <c r="U74" i="1"/>
  <c r="K75" i="1"/>
  <c r="J75" i="1" s="1"/>
  <c r="U76" i="1"/>
  <c r="AJ76" i="1"/>
  <c r="K76" i="1"/>
  <c r="J76" i="1" s="1"/>
  <c r="P77" i="1"/>
  <c r="L77" i="1"/>
  <c r="AY77" i="1" s="1"/>
  <c r="BA77" i="1" s="1"/>
  <c r="M77" i="1"/>
  <c r="BI77" i="1"/>
  <c r="CW78" i="1"/>
  <c r="AX78" i="1" s="1"/>
  <c r="AZ78" i="1" s="1"/>
  <c r="U78" i="1"/>
  <c r="BI79" i="1"/>
  <c r="BG79" i="1"/>
  <c r="BA82" i="1"/>
  <c r="P83" i="1"/>
  <c r="L83" i="1"/>
  <c r="AY83" i="1" s="1"/>
  <c r="BA83" i="1" s="1"/>
  <c r="K83" i="1"/>
  <c r="J83" i="1" s="1"/>
  <c r="AJ83" i="1"/>
  <c r="M83" i="1"/>
  <c r="BI83" i="1"/>
  <c r="BH83" i="1"/>
  <c r="BL83" i="1" s="1"/>
  <c r="BM83" i="1" s="1"/>
  <c r="BG83" i="1"/>
  <c r="BA86" i="1"/>
  <c r="P87" i="1"/>
  <c r="L87" i="1"/>
  <c r="AY87" i="1" s="1"/>
  <c r="BA87" i="1" s="1"/>
  <c r="K87" i="1"/>
  <c r="J87" i="1" s="1"/>
  <c r="AJ87" i="1"/>
  <c r="M87" i="1"/>
  <c r="BI87" i="1"/>
  <c r="BH87" i="1"/>
  <c r="BL87" i="1" s="1"/>
  <c r="BM87" i="1" s="1"/>
  <c r="BG87" i="1"/>
  <c r="BA90" i="1"/>
  <c r="P91" i="1"/>
  <c r="L91" i="1"/>
  <c r="AY91" i="1" s="1"/>
  <c r="BA91" i="1" s="1"/>
  <c r="K91" i="1"/>
  <c r="J91" i="1" s="1"/>
  <c r="AJ91" i="1"/>
  <c r="M91" i="1"/>
  <c r="BI91" i="1"/>
  <c r="BH91" i="1"/>
  <c r="BL91" i="1" s="1"/>
  <c r="BM91" i="1" s="1"/>
  <c r="BG91" i="1"/>
  <c r="BA94" i="1"/>
  <c r="P95" i="1"/>
  <c r="L95" i="1"/>
  <c r="AY95" i="1" s="1"/>
  <c r="BA95" i="1" s="1"/>
  <c r="K95" i="1"/>
  <c r="J95" i="1" s="1"/>
  <c r="AJ95" i="1"/>
  <c r="M95" i="1"/>
  <c r="BI95" i="1"/>
  <c r="BH95" i="1"/>
  <c r="BL95" i="1" s="1"/>
  <c r="BM95" i="1" s="1"/>
  <c r="BG95" i="1"/>
  <c r="P101" i="1"/>
  <c r="L101" i="1"/>
  <c r="AY101" i="1" s="1"/>
  <c r="BA101" i="1" s="1"/>
  <c r="K101" i="1"/>
  <c r="J101" i="1" s="1"/>
  <c r="AJ101" i="1"/>
  <c r="M101" i="1"/>
  <c r="BI101" i="1"/>
  <c r="BH101" i="1"/>
  <c r="BL101" i="1" s="1"/>
  <c r="BM101" i="1" s="1"/>
  <c r="BG101" i="1"/>
  <c r="BH104" i="1"/>
  <c r="BL104" i="1" s="1"/>
  <c r="BM104" i="1" s="1"/>
  <c r="BG104" i="1"/>
  <c r="BI104" i="1"/>
  <c r="P105" i="1"/>
  <c r="L105" i="1"/>
  <c r="AY105" i="1" s="1"/>
  <c r="BA105" i="1" s="1"/>
  <c r="K105" i="1"/>
  <c r="J105" i="1" s="1"/>
  <c r="AJ105" i="1"/>
  <c r="M105" i="1"/>
  <c r="BI105" i="1"/>
  <c r="BH105" i="1"/>
  <c r="BL105" i="1" s="1"/>
  <c r="BM105" i="1" s="1"/>
  <c r="BG105" i="1"/>
  <c r="AZ107" i="1"/>
  <c r="BH108" i="1"/>
  <c r="BL108" i="1" s="1"/>
  <c r="BM108" i="1" s="1"/>
  <c r="BG108" i="1"/>
  <c r="BI108" i="1"/>
  <c r="P109" i="1"/>
  <c r="L109" i="1"/>
  <c r="AY109" i="1" s="1"/>
  <c r="BA109" i="1" s="1"/>
  <c r="K109" i="1"/>
  <c r="J109" i="1" s="1"/>
  <c r="AJ109" i="1"/>
  <c r="M109" i="1"/>
  <c r="BI109" i="1"/>
  <c r="BH109" i="1"/>
  <c r="BL109" i="1" s="1"/>
  <c r="BM109" i="1" s="1"/>
  <c r="BG109" i="1"/>
  <c r="L75" i="1"/>
  <c r="AY75" i="1" s="1"/>
  <c r="P75" i="1"/>
  <c r="CW75" i="1"/>
  <c r="AX75" i="1" s="1"/>
  <c r="AZ75" i="1" s="1"/>
  <c r="CW79" i="1"/>
  <c r="AX79" i="1" s="1"/>
  <c r="AZ79" i="1" s="1"/>
  <c r="BH82" i="1"/>
  <c r="BL82" i="1" s="1"/>
  <c r="BM82" i="1" s="1"/>
  <c r="BG82" i="1"/>
  <c r="BI82" i="1"/>
  <c r="BH86" i="1"/>
  <c r="BL86" i="1" s="1"/>
  <c r="BM86" i="1" s="1"/>
  <c r="BG86" i="1"/>
  <c r="BI86" i="1"/>
  <c r="V87" i="1"/>
  <c r="W87" i="1" s="1"/>
  <c r="AD87" i="1" s="1"/>
  <c r="BH90" i="1"/>
  <c r="BL90" i="1" s="1"/>
  <c r="BM90" i="1" s="1"/>
  <c r="BG90" i="1"/>
  <c r="BI90" i="1"/>
  <c r="AD91" i="1"/>
  <c r="V91" i="1"/>
  <c r="W91" i="1" s="1"/>
  <c r="BH94" i="1"/>
  <c r="BL94" i="1" s="1"/>
  <c r="BM94" i="1" s="1"/>
  <c r="BG94" i="1"/>
  <c r="BI94" i="1"/>
  <c r="P99" i="1"/>
  <c r="L99" i="1"/>
  <c r="AY99" i="1" s="1"/>
  <c r="BA99" i="1" s="1"/>
  <c r="K99" i="1"/>
  <c r="J99" i="1" s="1"/>
  <c r="AJ99" i="1"/>
  <c r="M99" i="1"/>
  <c r="BI99" i="1"/>
  <c r="BH99" i="1"/>
  <c r="BL99" i="1" s="1"/>
  <c r="BM99" i="1" s="1"/>
  <c r="BG99" i="1"/>
  <c r="BH100" i="1"/>
  <c r="BL100" i="1" s="1"/>
  <c r="BM100" i="1" s="1"/>
  <c r="BG100" i="1"/>
  <c r="BI100" i="1"/>
  <c r="V101" i="1"/>
  <c r="W101" i="1" s="1"/>
  <c r="AZ104" i="1"/>
  <c r="V105" i="1"/>
  <c r="W105" i="1" s="1"/>
  <c r="AD105" i="1" s="1"/>
  <c r="BI113" i="1"/>
  <c r="BG113" i="1"/>
  <c r="BH113" i="1"/>
  <c r="BL113" i="1" s="1"/>
  <c r="BM113" i="1" s="1"/>
  <c r="U45" i="1"/>
  <c r="U47" i="1"/>
  <c r="U49" i="1"/>
  <c r="U51" i="1"/>
  <c r="U53" i="1"/>
  <c r="U55" i="1"/>
  <c r="U57" i="1"/>
  <c r="U59" i="1"/>
  <c r="U61" i="1"/>
  <c r="U63" i="1"/>
  <c r="U65" i="1"/>
  <c r="U67" i="1"/>
  <c r="U69" i="1"/>
  <c r="P81" i="1"/>
  <c r="L81" i="1"/>
  <c r="AY81" i="1" s="1"/>
  <c r="BA81" i="1" s="1"/>
  <c r="K81" i="1"/>
  <c r="J81" i="1" s="1"/>
  <c r="AJ81" i="1"/>
  <c r="M81" i="1"/>
  <c r="BI81" i="1"/>
  <c r="BH81" i="1"/>
  <c r="BL81" i="1" s="1"/>
  <c r="BM81" i="1" s="1"/>
  <c r="BG81" i="1"/>
  <c r="P85" i="1"/>
  <c r="L85" i="1"/>
  <c r="AY85" i="1" s="1"/>
  <c r="BA85" i="1" s="1"/>
  <c r="K85" i="1"/>
  <c r="J85" i="1" s="1"/>
  <c r="AJ85" i="1"/>
  <c r="M85" i="1"/>
  <c r="BI85" i="1"/>
  <c r="BH85" i="1"/>
  <c r="BL85" i="1" s="1"/>
  <c r="BM85" i="1" s="1"/>
  <c r="BG85" i="1"/>
  <c r="P89" i="1"/>
  <c r="L89" i="1"/>
  <c r="AY89" i="1" s="1"/>
  <c r="BA89" i="1" s="1"/>
  <c r="K89" i="1"/>
  <c r="J89" i="1" s="1"/>
  <c r="AJ89" i="1"/>
  <c r="M89" i="1"/>
  <c r="BI89" i="1"/>
  <c r="BH89" i="1"/>
  <c r="BL89" i="1" s="1"/>
  <c r="BM89" i="1" s="1"/>
  <c r="BG89" i="1"/>
  <c r="P93" i="1"/>
  <c r="L93" i="1"/>
  <c r="AY93" i="1" s="1"/>
  <c r="BA93" i="1" s="1"/>
  <c r="K93" i="1"/>
  <c r="J93" i="1" s="1"/>
  <c r="AJ93" i="1"/>
  <c r="M93" i="1"/>
  <c r="BI93" i="1"/>
  <c r="BH93" i="1"/>
  <c r="BL93" i="1" s="1"/>
  <c r="BM93" i="1" s="1"/>
  <c r="BG93" i="1"/>
  <c r="P97" i="1"/>
  <c r="L97" i="1"/>
  <c r="AY97" i="1" s="1"/>
  <c r="BA97" i="1" s="1"/>
  <c r="K97" i="1"/>
  <c r="J97" i="1" s="1"/>
  <c r="AJ97" i="1"/>
  <c r="M97" i="1"/>
  <c r="BI97" i="1"/>
  <c r="BH97" i="1"/>
  <c r="BL97" i="1" s="1"/>
  <c r="BM97" i="1" s="1"/>
  <c r="BG97" i="1"/>
  <c r="BH98" i="1"/>
  <c r="BL98" i="1" s="1"/>
  <c r="BM98" i="1" s="1"/>
  <c r="BG98" i="1"/>
  <c r="BI98" i="1"/>
  <c r="V99" i="1"/>
  <c r="W99" i="1" s="1"/>
  <c r="BH102" i="1"/>
  <c r="BL102" i="1" s="1"/>
  <c r="BM102" i="1" s="1"/>
  <c r="BG102" i="1"/>
  <c r="BI102" i="1"/>
  <c r="P103" i="1"/>
  <c r="L103" i="1"/>
  <c r="AY103" i="1" s="1"/>
  <c r="BA103" i="1" s="1"/>
  <c r="K103" i="1"/>
  <c r="J103" i="1" s="1"/>
  <c r="AJ103" i="1"/>
  <c r="M103" i="1"/>
  <c r="BI103" i="1"/>
  <c r="BH103" i="1"/>
  <c r="BL103" i="1" s="1"/>
  <c r="BM103" i="1" s="1"/>
  <c r="BG103" i="1"/>
  <c r="BH106" i="1"/>
  <c r="BL106" i="1" s="1"/>
  <c r="BM106" i="1" s="1"/>
  <c r="BG106" i="1"/>
  <c r="BI106" i="1"/>
  <c r="P107" i="1"/>
  <c r="L107" i="1"/>
  <c r="AY107" i="1" s="1"/>
  <c r="BA107" i="1" s="1"/>
  <c r="K107" i="1"/>
  <c r="J107" i="1" s="1"/>
  <c r="AJ107" i="1"/>
  <c r="M107" i="1"/>
  <c r="BI107" i="1"/>
  <c r="BH107" i="1"/>
  <c r="BL107" i="1" s="1"/>
  <c r="BM107" i="1" s="1"/>
  <c r="BG107" i="1"/>
  <c r="Y77" i="1"/>
  <c r="AJ77" i="1"/>
  <c r="BH77" i="1"/>
  <c r="BL77" i="1" s="1"/>
  <c r="BM77" i="1" s="1"/>
  <c r="P79" i="1"/>
  <c r="L79" i="1"/>
  <c r="AY79" i="1" s="1"/>
  <c r="BA79" i="1" s="1"/>
  <c r="K79" i="1"/>
  <c r="J79" i="1" s="1"/>
  <c r="M79" i="1"/>
  <c r="V81" i="1"/>
  <c r="W81" i="1" s="1"/>
  <c r="AD81" i="1" s="1"/>
  <c r="BH84" i="1"/>
  <c r="BL84" i="1" s="1"/>
  <c r="BM84" i="1" s="1"/>
  <c r="BG84" i="1"/>
  <c r="BI84" i="1"/>
  <c r="BH88" i="1"/>
  <c r="BL88" i="1" s="1"/>
  <c r="BM88" i="1" s="1"/>
  <c r="BG88" i="1"/>
  <c r="BI88" i="1"/>
  <c r="BH92" i="1"/>
  <c r="BL92" i="1" s="1"/>
  <c r="BM92" i="1" s="1"/>
  <c r="BG92" i="1"/>
  <c r="BI92" i="1"/>
  <c r="BH96" i="1"/>
  <c r="BL96" i="1" s="1"/>
  <c r="BM96" i="1" s="1"/>
  <c r="BG96" i="1"/>
  <c r="BI96" i="1"/>
  <c r="BA100" i="1"/>
  <c r="AZ102" i="1"/>
  <c r="V103" i="1"/>
  <c r="W103" i="1" s="1"/>
  <c r="AD103" i="1" s="1"/>
  <c r="AZ106" i="1"/>
  <c r="V107" i="1"/>
  <c r="W107" i="1" s="1"/>
  <c r="AD107" i="1" s="1"/>
  <c r="U77" i="1"/>
  <c r="K78" i="1"/>
  <c r="J78" i="1" s="1"/>
  <c r="U79" i="1"/>
  <c r="K80" i="1"/>
  <c r="J80" i="1" s="1"/>
  <c r="K82" i="1"/>
  <c r="J82" i="1" s="1"/>
  <c r="U83" i="1"/>
  <c r="K84" i="1"/>
  <c r="J84" i="1" s="1"/>
  <c r="U85" i="1"/>
  <c r="K86" i="1"/>
  <c r="J86" i="1" s="1"/>
  <c r="K88" i="1"/>
  <c r="J88" i="1" s="1"/>
  <c r="U89" i="1"/>
  <c r="K90" i="1"/>
  <c r="J90" i="1" s="1"/>
  <c r="K92" i="1"/>
  <c r="J92" i="1" s="1"/>
  <c r="U93" i="1"/>
  <c r="K94" i="1"/>
  <c r="J94" i="1" s="1"/>
  <c r="U95" i="1"/>
  <c r="K96" i="1"/>
  <c r="J96" i="1" s="1"/>
  <c r="U97" i="1"/>
  <c r="K98" i="1"/>
  <c r="J98" i="1" s="1"/>
  <c r="K100" i="1"/>
  <c r="J100" i="1" s="1"/>
  <c r="K102" i="1"/>
  <c r="J102" i="1" s="1"/>
  <c r="V102" i="1" s="1"/>
  <c r="W102" i="1" s="1"/>
  <c r="K104" i="1"/>
  <c r="J104" i="1" s="1"/>
  <c r="K106" i="1"/>
  <c r="J106" i="1" s="1"/>
  <c r="V106" i="1" s="1"/>
  <c r="W106" i="1" s="1"/>
  <c r="K108" i="1"/>
  <c r="J108" i="1" s="1"/>
  <c r="U109" i="1"/>
  <c r="M110" i="1"/>
  <c r="K110" i="1"/>
  <c r="J110" i="1" s="1"/>
  <c r="K111" i="1"/>
  <c r="J111" i="1" s="1"/>
  <c r="M111" i="1"/>
  <c r="M112" i="1"/>
  <c r="K112" i="1"/>
  <c r="J112" i="1" s="1"/>
  <c r="K113" i="1"/>
  <c r="J113" i="1" s="1"/>
  <c r="M113" i="1"/>
  <c r="M114" i="1"/>
  <c r="P114" i="1"/>
  <c r="K114" i="1"/>
  <c r="J114" i="1" s="1"/>
  <c r="AJ114" i="1"/>
  <c r="K115" i="1"/>
  <c r="J115" i="1" s="1"/>
  <c r="AJ115" i="1"/>
  <c r="M115" i="1"/>
  <c r="P115" i="1"/>
  <c r="L115" i="1"/>
  <c r="AY115" i="1" s="1"/>
  <c r="BA115" i="1" s="1"/>
  <c r="M116" i="1"/>
  <c r="P116" i="1"/>
  <c r="L116" i="1"/>
  <c r="AY116" i="1" s="1"/>
  <c r="BA116" i="1" s="1"/>
  <c r="K116" i="1"/>
  <c r="J116" i="1" s="1"/>
  <c r="AJ116" i="1"/>
  <c r="K117" i="1"/>
  <c r="J117" i="1" s="1"/>
  <c r="AJ117" i="1"/>
  <c r="M117" i="1"/>
  <c r="P117" i="1"/>
  <c r="L117" i="1"/>
  <c r="AY117" i="1" s="1"/>
  <c r="BA117" i="1" s="1"/>
  <c r="M118" i="1"/>
  <c r="P118" i="1"/>
  <c r="L118" i="1"/>
  <c r="AY118" i="1" s="1"/>
  <c r="BA118" i="1" s="1"/>
  <c r="K118" i="1"/>
  <c r="J118" i="1" s="1"/>
  <c r="AJ118" i="1"/>
  <c r="K119" i="1"/>
  <c r="J119" i="1" s="1"/>
  <c r="AJ119" i="1"/>
  <c r="M119" i="1"/>
  <c r="P119" i="1"/>
  <c r="L119" i="1"/>
  <c r="AY119" i="1" s="1"/>
  <c r="BA119" i="1" s="1"/>
  <c r="M120" i="1"/>
  <c r="P120" i="1"/>
  <c r="L120" i="1"/>
  <c r="AY120" i="1" s="1"/>
  <c r="BA120" i="1" s="1"/>
  <c r="K120" i="1"/>
  <c r="J120" i="1" s="1"/>
  <c r="AJ120" i="1"/>
  <c r="K121" i="1"/>
  <c r="J121" i="1" s="1"/>
  <c r="AJ121" i="1"/>
  <c r="M121" i="1"/>
  <c r="P121" i="1"/>
  <c r="L121" i="1"/>
  <c r="AY121" i="1" s="1"/>
  <c r="BA121" i="1" s="1"/>
  <c r="M122" i="1"/>
  <c r="P122" i="1"/>
  <c r="L122" i="1"/>
  <c r="AY122" i="1" s="1"/>
  <c r="BA122" i="1" s="1"/>
  <c r="K122" i="1"/>
  <c r="J122" i="1" s="1"/>
  <c r="AJ122" i="1"/>
  <c r="K123" i="1"/>
  <c r="J123" i="1" s="1"/>
  <c r="AJ123" i="1"/>
  <c r="M123" i="1"/>
  <c r="P123" i="1"/>
  <c r="L123" i="1"/>
  <c r="AY123" i="1" s="1"/>
  <c r="BA123" i="1" s="1"/>
  <c r="M124" i="1"/>
  <c r="P124" i="1"/>
  <c r="L124" i="1"/>
  <c r="AY124" i="1" s="1"/>
  <c r="BA124" i="1" s="1"/>
  <c r="K124" i="1"/>
  <c r="J124" i="1" s="1"/>
  <c r="AJ124" i="1"/>
  <c r="K125" i="1"/>
  <c r="J125" i="1" s="1"/>
  <c r="AJ125" i="1"/>
  <c r="M125" i="1"/>
  <c r="P125" i="1"/>
  <c r="L125" i="1"/>
  <c r="AY125" i="1" s="1"/>
  <c r="BA125" i="1" s="1"/>
  <c r="M126" i="1"/>
  <c r="P126" i="1"/>
  <c r="L126" i="1"/>
  <c r="AY126" i="1" s="1"/>
  <c r="BA126" i="1" s="1"/>
  <c r="K126" i="1"/>
  <c r="J126" i="1" s="1"/>
  <c r="AJ126" i="1"/>
  <c r="K127" i="1"/>
  <c r="J127" i="1" s="1"/>
  <c r="AJ127" i="1"/>
  <c r="M127" i="1"/>
  <c r="P127" i="1"/>
  <c r="L127" i="1"/>
  <c r="AY127" i="1" s="1"/>
  <c r="BA127" i="1" s="1"/>
  <c r="M128" i="1"/>
  <c r="P128" i="1"/>
  <c r="L128" i="1"/>
  <c r="AY128" i="1" s="1"/>
  <c r="BA128" i="1" s="1"/>
  <c r="K128" i="1"/>
  <c r="J128" i="1" s="1"/>
  <c r="AJ128" i="1"/>
  <c r="K129" i="1"/>
  <c r="J129" i="1" s="1"/>
  <c r="AJ129" i="1"/>
  <c r="M129" i="1"/>
  <c r="P129" i="1"/>
  <c r="L129" i="1"/>
  <c r="AY129" i="1" s="1"/>
  <c r="BA129" i="1" s="1"/>
  <c r="M130" i="1"/>
  <c r="P130" i="1"/>
  <c r="L130" i="1"/>
  <c r="AY130" i="1" s="1"/>
  <c r="BA130" i="1" s="1"/>
  <c r="K130" i="1"/>
  <c r="J130" i="1" s="1"/>
  <c r="AJ130" i="1"/>
  <c r="K131" i="1"/>
  <c r="J131" i="1" s="1"/>
  <c r="AJ131" i="1"/>
  <c r="M131" i="1"/>
  <c r="P131" i="1"/>
  <c r="L131" i="1"/>
  <c r="AY131" i="1" s="1"/>
  <c r="BA131" i="1" s="1"/>
  <c r="M132" i="1"/>
  <c r="P132" i="1"/>
  <c r="L132" i="1"/>
  <c r="AY132" i="1" s="1"/>
  <c r="BA132" i="1" s="1"/>
  <c r="K132" i="1"/>
  <c r="J132" i="1" s="1"/>
  <c r="AJ132" i="1"/>
  <c r="K133" i="1"/>
  <c r="J133" i="1" s="1"/>
  <c r="AJ133" i="1"/>
  <c r="M133" i="1"/>
  <c r="P133" i="1"/>
  <c r="L133" i="1"/>
  <c r="AY133" i="1" s="1"/>
  <c r="BA133" i="1" s="1"/>
  <c r="M134" i="1"/>
  <c r="P134" i="1"/>
  <c r="L134" i="1"/>
  <c r="AY134" i="1" s="1"/>
  <c r="BA134" i="1" s="1"/>
  <c r="K134" i="1"/>
  <c r="J134" i="1" s="1"/>
  <c r="AJ134" i="1"/>
  <c r="K135" i="1"/>
  <c r="J135" i="1" s="1"/>
  <c r="AJ135" i="1"/>
  <c r="M135" i="1"/>
  <c r="P135" i="1"/>
  <c r="L135" i="1"/>
  <c r="AY135" i="1" s="1"/>
  <c r="BA135" i="1" s="1"/>
  <c r="M136" i="1"/>
  <c r="P136" i="1"/>
  <c r="L136" i="1"/>
  <c r="AY136" i="1" s="1"/>
  <c r="BA136" i="1" s="1"/>
  <c r="K136" i="1"/>
  <c r="J136" i="1" s="1"/>
  <c r="AJ136" i="1"/>
  <c r="K137" i="1"/>
  <c r="J137" i="1" s="1"/>
  <c r="AJ137" i="1"/>
  <c r="M137" i="1"/>
  <c r="P137" i="1"/>
  <c r="L137" i="1"/>
  <c r="AY137" i="1" s="1"/>
  <c r="BA137" i="1" s="1"/>
  <c r="M138" i="1"/>
  <c r="P138" i="1"/>
  <c r="L138" i="1"/>
  <c r="AY138" i="1" s="1"/>
  <c r="BA138" i="1" s="1"/>
  <c r="K138" i="1"/>
  <c r="J138" i="1" s="1"/>
  <c r="AJ138" i="1"/>
  <c r="K139" i="1"/>
  <c r="J139" i="1" s="1"/>
  <c r="AJ139" i="1"/>
  <c r="M139" i="1"/>
  <c r="P139" i="1"/>
  <c r="L139" i="1"/>
  <c r="AY139" i="1" s="1"/>
  <c r="BA139" i="1" s="1"/>
  <c r="M140" i="1"/>
  <c r="P140" i="1"/>
  <c r="L140" i="1"/>
  <c r="AY140" i="1" s="1"/>
  <c r="BA140" i="1" s="1"/>
  <c r="K140" i="1"/>
  <c r="J140" i="1" s="1"/>
  <c r="AJ140" i="1"/>
  <c r="K141" i="1"/>
  <c r="J141" i="1" s="1"/>
  <c r="AJ141" i="1"/>
  <c r="M141" i="1"/>
  <c r="P141" i="1"/>
  <c r="L141" i="1"/>
  <c r="AY141" i="1" s="1"/>
  <c r="BA141" i="1" s="1"/>
  <c r="M142" i="1"/>
  <c r="P142" i="1"/>
  <c r="L142" i="1"/>
  <c r="AY142" i="1" s="1"/>
  <c r="BA142" i="1" s="1"/>
  <c r="K142" i="1"/>
  <c r="J142" i="1" s="1"/>
  <c r="AJ142" i="1"/>
  <c r="K143" i="1"/>
  <c r="J143" i="1" s="1"/>
  <c r="AJ143" i="1"/>
  <c r="M143" i="1"/>
  <c r="P143" i="1"/>
  <c r="L143" i="1"/>
  <c r="AY143" i="1" s="1"/>
  <c r="BA143" i="1" s="1"/>
  <c r="M144" i="1"/>
  <c r="P144" i="1"/>
  <c r="L144" i="1"/>
  <c r="AY144" i="1" s="1"/>
  <c r="BA144" i="1" s="1"/>
  <c r="K144" i="1"/>
  <c r="J144" i="1" s="1"/>
  <c r="AJ144" i="1"/>
  <c r="L102" i="1"/>
  <c r="AY102" i="1" s="1"/>
  <c r="BA102" i="1" s="1"/>
  <c r="P102" i="1"/>
  <c r="L104" i="1"/>
  <c r="AY104" i="1" s="1"/>
  <c r="BA104" i="1" s="1"/>
  <c r="P104" i="1"/>
  <c r="L106" i="1"/>
  <c r="AY106" i="1" s="1"/>
  <c r="BA106" i="1" s="1"/>
  <c r="P106" i="1"/>
  <c r="L108" i="1"/>
  <c r="AY108" i="1" s="1"/>
  <c r="BA108" i="1" s="1"/>
  <c r="P108" i="1"/>
  <c r="BG114" i="1"/>
  <c r="BI114" i="1"/>
  <c r="BH114" i="1"/>
  <c r="BL114" i="1" s="1"/>
  <c r="BM114" i="1" s="1"/>
  <c r="BI115" i="1"/>
  <c r="BH115" i="1"/>
  <c r="BL115" i="1" s="1"/>
  <c r="BM115" i="1" s="1"/>
  <c r="BG115" i="1"/>
  <c r="BG116" i="1"/>
  <c r="BI116" i="1"/>
  <c r="BH116" i="1"/>
  <c r="BL116" i="1" s="1"/>
  <c r="BM116" i="1" s="1"/>
  <c r="BI117" i="1"/>
  <c r="BH117" i="1"/>
  <c r="BL117" i="1" s="1"/>
  <c r="BM117" i="1" s="1"/>
  <c r="BG117" i="1"/>
  <c r="BG118" i="1"/>
  <c r="BI118" i="1"/>
  <c r="BH118" i="1"/>
  <c r="BL118" i="1" s="1"/>
  <c r="BM118" i="1" s="1"/>
  <c r="BI119" i="1"/>
  <c r="BH119" i="1"/>
  <c r="BL119" i="1" s="1"/>
  <c r="BM119" i="1" s="1"/>
  <c r="BG119" i="1"/>
  <c r="BG120" i="1"/>
  <c r="BI120" i="1"/>
  <c r="BH120" i="1"/>
  <c r="BL120" i="1" s="1"/>
  <c r="BM120" i="1" s="1"/>
  <c r="BI121" i="1"/>
  <c r="BH121" i="1"/>
  <c r="BL121" i="1" s="1"/>
  <c r="BM121" i="1" s="1"/>
  <c r="BG121" i="1"/>
  <c r="BG122" i="1"/>
  <c r="BI122" i="1"/>
  <c r="BH122" i="1"/>
  <c r="BL122" i="1" s="1"/>
  <c r="BM122" i="1" s="1"/>
  <c r="BI123" i="1"/>
  <c r="BH123" i="1"/>
  <c r="BL123" i="1" s="1"/>
  <c r="BM123" i="1" s="1"/>
  <c r="BG123" i="1"/>
  <c r="BG124" i="1"/>
  <c r="BI124" i="1"/>
  <c r="BH124" i="1"/>
  <c r="BL124" i="1" s="1"/>
  <c r="BM124" i="1" s="1"/>
  <c r="BI125" i="1"/>
  <c r="BH125" i="1"/>
  <c r="BL125" i="1" s="1"/>
  <c r="BM125" i="1" s="1"/>
  <c r="BG125" i="1"/>
  <c r="BG126" i="1"/>
  <c r="BI126" i="1"/>
  <c r="BH126" i="1"/>
  <c r="BL126" i="1" s="1"/>
  <c r="BM126" i="1" s="1"/>
  <c r="BI127" i="1"/>
  <c r="BH127" i="1"/>
  <c r="BL127" i="1" s="1"/>
  <c r="BM127" i="1" s="1"/>
  <c r="BG127" i="1"/>
  <c r="BG128" i="1"/>
  <c r="BI128" i="1"/>
  <c r="BH128" i="1"/>
  <c r="BL128" i="1" s="1"/>
  <c r="BM128" i="1" s="1"/>
  <c r="BI129" i="1"/>
  <c r="BH129" i="1"/>
  <c r="BL129" i="1" s="1"/>
  <c r="BM129" i="1" s="1"/>
  <c r="BG129" i="1"/>
  <c r="BG130" i="1"/>
  <c r="BI130" i="1"/>
  <c r="BH130" i="1"/>
  <c r="BL130" i="1" s="1"/>
  <c r="BM130" i="1" s="1"/>
  <c r="BI131" i="1"/>
  <c r="BH131" i="1"/>
  <c r="BL131" i="1" s="1"/>
  <c r="BM131" i="1" s="1"/>
  <c r="BG131" i="1"/>
  <c r="BG132" i="1"/>
  <c r="BI132" i="1"/>
  <c r="BH132" i="1"/>
  <c r="BL132" i="1" s="1"/>
  <c r="BM132" i="1" s="1"/>
  <c r="BI133" i="1"/>
  <c r="BH133" i="1"/>
  <c r="BL133" i="1" s="1"/>
  <c r="BM133" i="1" s="1"/>
  <c r="BG133" i="1"/>
  <c r="BG134" i="1"/>
  <c r="BI134" i="1"/>
  <c r="BH134" i="1"/>
  <c r="BL134" i="1" s="1"/>
  <c r="BM134" i="1" s="1"/>
  <c r="BI135" i="1"/>
  <c r="BH135" i="1"/>
  <c r="BL135" i="1" s="1"/>
  <c r="BM135" i="1" s="1"/>
  <c r="BG135" i="1"/>
  <c r="BG136" i="1"/>
  <c r="BI136" i="1"/>
  <c r="BH136" i="1"/>
  <c r="BL136" i="1" s="1"/>
  <c r="BM136" i="1" s="1"/>
  <c r="BI137" i="1"/>
  <c r="BH137" i="1"/>
  <c r="BL137" i="1" s="1"/>
  <c r="BM137" i="1" s="1"/>
  <c r="BG137" i="1"/>
  <c r="BG138" i="1"/>
  <c r="BI138" i="1"/>
  <c r="BH138" i="1"/>
  <c r="BL138" i="1" s="1"/>
  <c r="BM138" i="1" s="1"/>
  <c r="BI139" i="1"/>
  <c r="BH139" i="1"/>
  <c r="BL139" i="1" s="1"/>
  <c r="BM139" i="1" s="1"/>
  <c r="BG139" i="1"/>
  <c r="BG140" i="1"/>
  <c r="BI140" i="1"/>
  <c r="BH140" i="1"/>
  <c r="BL140" i="1" s="1"/>
  <c r="BM140" i="1" s="1"/>
  <c r="BI141" i="1"/>
  <c r="BH141" i="1"/>
  <c r="BL141" i="1" s="1"/>
  <c r="BM141" i="1" s="1"/>
  <c r="BG141" i="1"/>
  <c r="BG142" i="1"/>
  <c r="BI142" i="1"/>
  <c r="BH142" i="1"/>
  <c r="BL142" i="1" s="1"/>
  <c r="BM142" i="1" s="1"/>
  <c r="BI143" i="1"/>
  <c r="BH143" i="1"/>
  <c r="BL143" i="1" s="1"/>
  <c r="BM143" i="1" s="1"/>
  <c r="BG143" i="1"/>
  <c r="BG144" i="1"/>
  <c r="BI144" i="1"/>
  <c r="BH144" i="1"/>
  <c r="BL144" i="1" s="1"/>
  <c r="BM144" i="1" s="1"/>
  <c r="U80" i="1"/>
  <c r="U82" i="1"/>
  <c r="U84" i="1"/>
  <c r="U86" i="1"/>
  <c r="U88" i="1"/>
  <c r="U90" i="1"/>
  <c r="U92" i="1"/>
  <c r="U94" i="1"/>
  <c r="U96" i="1"/>
  <c r="BG110" i="1"/>
  <c r="BI110" i="1"/>
  <c r="BI111" i="1"/>
  <c r="BG111" i="1"/>
  <c r="BG112" i="1"/>
  <c r="BI112" i="1"/>
  <c r="L110" i="1"/>
  <c r="AY110" i="1" s="1"/>
  <c r="AJ110" i="1"/>
  <c r="BH110" i="1"/>
  <c r="BL110" i="1" s="1"/>
  <c r="BM110" i="1" s="1"/>
  <c r="CW110" i="1"/>
  <c r="AX110" i="1" s="1"/>
  <c r="AZ110" i="1" s="1"/>
  <c r="U110" i="1"/>
  <c r="L111" i="1"/>
  <c r="AY111" i="1" s="1"/>
  <c r="BA111" i="1" s="1"/>
  <c r="AJ111" i="1"/>
  <c r="BH111" i="1"/>
  <c r="BL111" i="1" s="1"/>
  <c r="BM111" i="1" s="1"/>
  <c r="CW111" i="1"/>
  <c r="AX111" i="1" s="1"/>
  <c r="AZ111" i="1" s="1"/>
  <c r="U111" i="1"/>
  <c r="L112" i="1"/>
  <c r="AY112" i="1" s="1"/>
  <c r="BA112" i="1" s="1"/>
  <c r="AJ112" i="1"/>
  <c r="BH112" i="1"/>
  <c r="BL112" i="1" s="1"/>
  <c r="BM112" i="1" s="1"/>
  <c r="CW112" i="1"/>
  <c r="AX112" i="1" s="1"/>
  <c r="AZ112" i="1" s="1"/>
  <c r="U112" i="1"/>
  <c r="L113" i="1"/>
  <c r="AY113" i="1" s="1"/>
  <c r="AJ113" i="1"/>
  <c r="CW113" i="1"/>
  <c r="AX113" i="1" s="1"/>
  <c r="AZ113" i="1" s="1"/>
  <c r="U113" i="1"/>
  <c r="L114" i="1"/>
  <c r="AY114" i="1" s="1"/>
  <c r="BA114" i="1" s="1"/>
  <c r="P147" i="1"/>
  <c r="L147" i="1"/>
  <c r="AY147" i="1" s="1"/>
  <c r="BA147" i="1" s="1"/>
  <c r="K147" i="1"/>
  <c r="J147" i="1" s="1"/>
  <c r="M147" i="1"/>
  <c r="BA148" i="1"/>
  <c r="P149" i="1"/>
  <c r="L149" i="1"/>
  <c r="AY149" i="1" s="1"/>
  <c r="BA149" i="1" s="1"/>
  <c r="K149" i="1"/>
  <c r="J149" i="1" s="1"/>
  <c r="AJ149" i="1"/>
  <c r="M149" i="1"/>
  <c r="AJ150" i="1"/>
  <c r="M150" i="1"/>
  <c r="P150" i="1"/>
  <c r="L150" i="1"/>
  <c r="AY150" i="1" s="1"/>
  <c r="BA150" i="1" s="1"/>
  <c r="K150" i="1"/>
  <c r="J150" i="1" s="1"/>
  <c r="P151" i="1"/>
  <c r="L151" i="1"/>
  <c r="AY151" i="1" s="1"/>
  <c r="BA151" i="1" s="1"/>
  <c r="K151" i="1"/>
  <c r="J151" i="1" s="1"/>
  <c r="AJ151" i="1"/>
  <c r="M151" i="1"/>
  <c r="AJ152" i="1"/>
  <c r="M152" i="1"/>
  <c r="P152" i="1"/>
  <c r="L152" i="1"/>
  <c r="AY152" i="1" s="1"/>
  <c r="BA152" i="1" s="1"/>
  <c r="K152" i="1"/>
  <c r="J152" i="1" s="1"/>
  <c r="P153" i="1"/>
  <c r="L153" i="1"/>
  <c r="AY153" i="1" s="1"/>
  <c r="BA153" i="1" s="1"/>
  <c r="K153" i="1"/>
  <c r="J153" i="1" s="1"/>
  <c r="AJ153" i="1"/>
  <c r="M153" i="1"/>
  <c r="AJ154" i="1"/>
  <c r="M154" i="1"/>
  <c r="P154" i="1"/>
  <c r="L154" i="1"/>
  <c r="AY154" i="1" s="1"/>
  <c r="BA154" i="1" s="1"/>
  <c r="K154" i="1"/>
  <c r="J154" i="1" s="1"/>
  <c r="P155" i="1"/>
  <c r="L155" i="1"/>
  <c r="AY155" i="1" s="1"/>
  <c r="BA155" i="1" s="1"/>
  <c r="K155" i="1"/>
  <c r="J155" i="1" s="1"/>
  <c r="AJ155" i="1"/>
  <c r="M155" i="1"/>
  <c r="AJ156" i="1"/>
  <c r="M156" i="1"/>
  <c r="P156" i="1"/>
  <c r="L156" i="1"/>
  <c r="AY156" i="1" s="1"/>
  <c r="BA156" i="1" s="1"/>
  <c r="K156" i="1"/>
  <c r="J156" i="1" s="1"/>
  <c r="BA158" i="1"/>
  <c r="P159" i="1"/>
  <c r="L159" i="1"/>
  <c r="AY159" i="1" s="1"/>
  <c r="BA159" i="1" s="1"/>
  <c r="K159" i="1"/>
  <c r="J159" i="1" s="1"/>
  <c r="AJ159" i="1"/>
  <c r="M159" i="1"/>
  <c r="BI159" i="1"/>
  <c r="BH159" i="1"/>
  <c r="BL159" i="1" s="1"/>
  <c r="BM159" i="1" s="1"/>
  <c r="BG159" i="1"/>
  <c r="P163" i="1"/>
  <c r="L163" i="1"/>
  <c r="AY163" i="1" s="1"/>
  <c r="BA163" i="1" s="1"/>
  <c r="K163" i="1"/>
  <c r="J163" i="1" s="1"/>
  <c r="AJ163" i="1"/>
  <c r="M163" i="1"/>
  <c r="BI163" i="1"/>
  <c r="BH163" i="1"/>
  <c r="BL163" i="1" s="1"/>
  <c r="BM163" i="1" s="1"/>
  <c r="BG163" i="1"/>
  <c r="BH164" i="1"/>
  <c r="BL164" i="1" s="1"/>
  <c r="BM164" i="1" s="1"/>
  <c r="BG164" i="1"/>
  <c r="BI164" i="1"/>
  <c r="AC168" i="1"/>
  <c r="V168" i="1"/>
  <c r="W168" i="1" s="1"/>
  <c r="AD168" i="1" s="1"/>
  <c r="U115" i="1"/>
  <c r="U117" i="1"/>
  <c r="U119" i="1"/>
  <c r="U121" i="1"/>
  <c r="U123" i="1"/>
  <c r="U125" i="1"/>
  <c r="U127" i="1"/>
  <c r="U129" i="1"/>
  <c r="U131" i="1"/>
  <c r="U133" i="1"/>
  <c r="U135" i="1"/>
  <c r="U137" i="1"/>
  <c r="U139" i="1"/>
  <c r="U141" i="1"/>
  <c r="U143" i="1"/>
  <c r="BG146" i="1"/>
  <c r="BI146" i="1"/>
  <c r="CW146" i="1"/>
  <c r="AX146" i="1" s="1"/>
  <c r="AZ146" i="1" s="1"/>
  <c r="U146" i="1"/>
  <c r="BI147" i="1"/>
  <c r="BH147" i="1"/>
  <c r="BL147" i="1" s="1"/>
  <c r="BM147" i="1" s="1"/>
  <c r="BG147" i="1"/>
  <c r="BH148" i="1"/>
  <c r="BL148" i="1" s="1"/>
  <c r="BM148" i="1" s="1"/>
  <c r="BG148" i="1"/>
  <c r="BI148" i="1"/>
  <c r="BI149" i="1"/>
  <c r="BH149" i="1"/>
  <c r="BL149" i="1" s="1"/>
  <c r="BM149" i="1" s="1"/>
  <c r="BG149" i="1"/>
  <c r="BH150" i="1"/>
  <c r="BL150" i="1" s="1"/>
  <c r="BM150" i="1" s="1"/>
  <c r="BG150" i="1"/>
  <c r="BI150" i="1"/>
  <c r="BI151" i="1"/>
  <c r="BH151" i="1"/>
  <c r="BL151" i="1" s="1"/>
  <c r="BM151" i="1" s="1"/>
  <c r="BG151" i="1"/>
  <c r="BH152" i="1"/>
  <c r="BL152" i="1" s="1"/>
  <c r="BM152" i="1" s="1"/>
  <c r="BG152" i="1"/>
  <c r="BI152" i="1"/>
  <c r="BI153" i="1"/>
  <c r="BH153" i="1"/>
  <c r="BL153" i="1" s="1"/>
  <c r="BM153" i="1" s="1"/>
  <c r="BG153" i="1"/>
  <c r="BH154" i="1"/>
  <c r="BL154" i="1" s="1"/>
  <c r="BM154" i="1" s="1"/>
  <c r="BG154" i="1"/>
  <c r="BI154" i="1"/>
  <c r="BI155" i="1"/>
  <c r="BH155" i="1"/>
  <c r="BL155" i="1" s="1"/>
  <c r="BM155" i="1" s="1"/>
  <c r="BG155" i="1"/>
  <c r="BH156" i="1"/>
  <c r="BL156" i="1" s="1"/>
  <c r="BM156" i="1" s="1"/>
  <c r="BG156" i="1"/>
  <c r="BI156" i="1"/>
  <c r="P157" i="1"/>
  <c r="L157" i="1"/>
  <c r="AY157" i="1" s="1"/>
  <c r="BA157" i="1" s="1"/>
  <c r="K157" i="1"/>
  <c r="J157" i="1" s="1"/>
  <c r="AJ157" i="1"/>
  <c r="M157" i="1"/>
  <c r="BH158" i="1"/>
  <c r="BL158" i="1" s="1"/>
  <c r="BM158" i="1" s="1"/>
  <c r="BG158" i="1"/>
  <c r="BI158" i="1"/>
  <c r="BH162" i="1"/>
  <c r="BL162" i="1" s="1"/>
  <c r="BM162" i="1" s="1"/>
  <c r="BG162" i="1"/>
  <c r="BI162" i="1"/>
  <c r="V163" i="1"/>
  <c r="W163" i="1" s="1"/>
  <c r="AD163" i="1" s="1"/>
  <c r="BI171" i="1"/>
  <c r="BH171" i="1"/>
  <c r="BL171" i="1" s="1"/>
  <c r="BM171" i="1" s="1"/>
  <c r="BG171" i="1"/>
  <c r="BI145" i="1"/>
  <c r="BG145" i="1"/>
  <c r="AC146" i="1"/>
  <c r="BI157" i="1"/>
  <c r="BH157" i="1"/>
  <c r="BL157" i="1" s="1"/>
  <c r="BM157" i="1" s="1"/>
  <c r="BG157" i="1"/>
  <c r="P161" i="1"/>
  <c r="L161" i="1"/>
  <c r="AY161" i="1" s="1"/>
  <c r="BA161" i="1" s="1"/>
  <c r="K161" i="1"/>
  <c r="J161" i="1" s="1"/>
  <c r="AJ161" i="1"/>
  <c r="M161" i="1"/>
  <c r="BI161" i="1"/>
  <c r="BH161" i="1"/>
  <c r="BL161" i="1" s="1"/>
  <c r="BM161" i="1" s="1"/>
  <c r="BG161" i="1"/>
  <c r="BA164" i="1"/>
  <c r="U114" i="1"/>
  <c r="U116" i="1"/>
  <c r="U118" i="1"/>
  <c r="U120" i="1"/>
  <c r="U122" i="1"/>
  <c r="U124" i="1"/>
  <c r="U126" i="1"/>
  <c r="U128" i="1"/>
  <c r="U130" i="1"/>
  <c r="U132" i="1"/>
  <c r="U134" i="1"/>
  <c r="U136" i="1"/>
  <c r="U138" i="1"/>
  <c r="U140" i="1"/>
  <c r="U142" i="1"/>
  <c r="U144" i="1"/>
  <c r="K145" i="1"/>
  <c r="J145" i="1" s="1"/>
  <c r="P145" i="1"/>
  <c r="AJ145" i="1"/>
  <c r="BH145" i="1"/>
  <c r="BL145" i="1" s="1"/>
  <c r="BM145" i="1" s="1"/>
  <c r="CW145" i="1"/>
  <c r="AX145" i="1" s="1"/>
  <c r="AZ145" i="1" s="1"/>
  <c r="U145" i="1"/>
  <c r="BH160" i="1"/>
  <c r="BL160" i="1" s="1"/>
  <c r="BM160" i="1" s="1"/>
  <c r="BG160" i="1"/>
  <c r="BI160" i="1"/>
  <c r="V161" i="1"/>
  <c r="W161" i="1" s="1"/>
  <c r="AD161" i="1" s="1"/>
  <c r="P165" i="1"/>
  <c r="L165" i="1"/>
  <c r="AY165" i="1" s="1"/>
  <c r="BA165" i="1" s="1"/>
  <c r="K165" i="1"/>
  <c r="J165" i="1" s="1"/>
  <c r="V165" i="1" s="1"/>
  <c r="W165" i="1" s="1"/>
  <c r="AJ165" i="1"/>
  <c r="M165" i="1"/>
  <c r="BI165" i="1"/>
  <c r="BH165" i="1"/>
  <c r="BL165" i="1" s="1"/>
  <c r="BM165" i="1" s="1"/>
  <c r="BG165" i="1"/>
  <c r="BH166" i="1"/>
  <c r="BL166" i="1" s="1"/>
  <c r="BM166" i="1" s="1"/>
  <c r="BG166" i="1"/>
  <c r="BI166" i="1"/>
  <c r="AC167" i="1"/>
  <c r="BH169" i="1"/>
  <c r="BL169" i="1" s="1"/>
  <c r="BM169" i="1" s="1"/>
  <c r="BG169" i="1"/>
  <c r="BI169" i="1"/>
  <c r="U147" i="1"/>
  <c r="U149" i="1"/>
  <c r="U151" i="1"/>
  <c r="U153" i="1"/>
  <c r="U155" i="1"/>
  <c r="U159" i="1"/>
  <c r="K160" i="1"/>
  <c r="J160" i="1" s="1"/>
  <c r="K162" i="1"/>
  <c r="J162" i="1" s="1"/>
  <c r="K164" i="1"/>
  <c r="J164" i="1" s="1"/>
  <c r="V164" i="1" s="1"/>
  <c r="W164" i="1" s="1"/>
  <c r="K166" i="1"/>
  <c r="J166" i="1" s="1"/>
  <c r="M167" i="1"/>
  <c r="BI167" i="1"/>
  <c r="P168" i="1"/>
  <c r="Y169" i="1"/>
  <c r="BG170" i="1"/>
  <c r="BI170" i="1"/>
  <c r="BH170" i="1"/>
  <c r="BL170" i="1" s="1"/>
  <c r="BM170" i="1" s="1"/>
  <c r="K171" i="1"/>
  <c r="J171" i="1" s="1"/>
  <c r="AJ171" i="1"/>
  <c r="M171" i="1"/>
  <c r="CW171" i="1"/>
  <c r="AX171" i="1" s="1"/>
  <c r="AZ171" i="1" s="1"/>
  <c r="U171" i="1"/>
  <c r="P173" i="1"/>
  <c r="L173" i="1"/>
  <c r="AY173" i="1" s="1"/>
  <c r="BA173" i="1" s="1"/>
  <c r="K173" i="1"/>
  <c r="J173" i="1" s="1"/>
  <c r="AJ173" i="1"/>
  <c r="M173" i="1"/>
  <c r="P175" i="1"/>
  <c r="L175" i="1"/>
  <c r="AY175" i="1" s="1"/>
  <c r="BA175" i="1" s="1"/>
  <c r="K175" i="1"/>
  <c r="J175" i="1" s="1"/>
  <c r="AJ175" i="1"/>
  <c r="M175" i="1"/>
  <c r="P177" i="1"/>
  <c r="L177" i="1"/>
  <c r="AY177" i="1" s="1"/>
  <c r="BA177" i="1" s="1"/>
  <c r="K177" i="1"/>
  <c r="J177" i="1" s="1"/>
  <c r="AJ177" i="1"/>
  <c r="M177" i="1"/>
  <c r="P179" i="1"/>
  <c r="L179" i="1"/>
  <c r="AY179" i="1" s="1"/>
  <c r="BA179" i="1" s="1"/>
  <c r="K179" i="1"/>
  <c r="J179" i="1" s="1"/>
  <c r="AJ179" i="1"/>
  <c r="M179" i="1"/>
  <c r="P181" i="1"/>
  <c r="L181" i="1"/>
  <c r="AY181" i="1" s="1"/>
  <c r="BA181" i="1" s="1"/>
  <c r="K181" i="1"/>
  <c r="J181" i="1" s="1"/>
  <c r="AJ181" i="1"/>
  <c r="M181" i="1"/>
  <c r="AJ167" i="1"/>
  <c r="CW167" i="1"/>
  <c r="AX167" i="1" s="1"/>
  <c r="AZ167" i="1" s="1"/>
  <c r="U167" i="1"/>
  <c r="AJ169" i="1"/>
  <c r="M169" i="1"/>
  <c r="CW169" i="1"/>
  <c r="AX169" i="1" s="1"/>
  <c r="AZ169" i="1" s="1"/>
  <c r="U169" i="1"/>
  <c r="AZ170" i="1"/>
  <c r="BH172" i="1"/>
  <c r="BL172" i="1" s="1"/>
  <c r="BM172" i="1" s="1"/>
  <c r="BG172" i="1"/>
  <c r="BI172" i="1"/>
  <c r="BI173" i="1"/>
  <c r="BH173" i="1"/>
  <c r="BL173" i="1" s="1"/>
  <c r="BM173" i="1" s="1"/>
  <c r="BG173" i="1"/>
  <c r="BH174" i="1"/>
  <c r="BL174" i="1" s="1"/>
  <c r="BM174" i="1" s="1"/>
  <c r="BG174" i="1"/>
  <c r="BI174" i="1"/>
  <c r="BI175" i="1"/>
  <c r="BH175" i="1"/>
  <c r="BL175" i="1" s="1"/>
  <c r="BM175" i="1" s="1"/>
  <c r="BG175" i="1"/>
  <c r="BH176" i="1"/>
  <c r="BL176" i="1" s="1"/>
  <c r="BM176" i="1" s="1"/>
  <c r="BG176" i="1"/>
  <c r="BI176" i="1"/>
  <c r="BI177" i="1"/>
  <c r="BH177" i="1"/>
  <c r="BL177" i="1" s="1"/>
  <c r="BM177" i="1" s="1"/>
  <c r="BG177" i="1"/>
  <c r="BH178" i="1"/>
  <c r="BL178" i="1" s="1"/>
  <c r="BM178" i="1" s="1"/>
  <c r="BG178" i="1"/>
  <c r="BI178" i="1"/>
  <c r="BI179" i="1"/>
  <c r="BH179" i="1"/>
  <c r="BL179" i="1" s="1"/>
  <c r="BM179" i="1" s="1"/>
  <c r="BG179" i="1"/>
  <c r="BH180" i="1"/>
  <c r="BL180" i="1" s="1"/>
  <c r="BM180" i="1" s="1"/>
  <c r="BG180" i="1"/>
  <c r="BI180" i="1"/>
  <c r="BI181" i="1"/>
  <c r="BH181" i="1"/>
  <c r="BL181" i="1" s="1"/>
  <c r="BM181" i="1" s="1"/>
  <c r="BG181" i="1"/>
  <c r="BH182" i="1"/>
  <c r="BL182" i="1" s="1"/>
  <c r="BM182" i="1" s="1"/>
  <c r="BG182" i="1"/>
  <c r="BI182" i="1"/>
  <c r="U148" i="1"/>
  <c r="U150" i="1"/>
  <c r="U152" i="1"/>
  <c r="U154" i="1"/>
  <c r="U156" i="1"/>
  <c r="U158" i="1"/>
  <c r="U160" i="1"/>
  <c r="U162" i="1"/>
  <c r="AZ168" i="1"/>
  <c r="BG168" i="1"/>
  <c r="BI183" i="1"/>
  <c r="BG183" i="1"/>
  <c r="BH183" i="1"/>
  <c r="BL183" i="1" s="1"/>
  <c r="BM183" i="1" s="1"/>
  <c r="BI185" i="1"/>
  <c r="BH185" i="1"/>
  <c r="BL185" i="1" s="1"/>
  <c r="BM185" i="1" s="1"/>
  <c r="BG185" i="1"/>
  <c r="L167" i="1"/>
  <c r="AY167" i="1" s="1"/>
  <c r="BA167" i="1" s="1"/>
  <c r="BH167" i="1"/>
  <c r="BL167" i="1" s="1"/>
  <c r="BM167" i="1" s="1"/>
  <c r="AJ168" i="1"/>
  <c r="BH168" i="1"/>
  <c r="BL168" i="1" s="1"/>
  <c r="BM168" i="1" s="1"/>
  <c r="K169" i="1"/>
  <c r="J169" i="1" s="1"/>
  <c r="L171" i="1"/>
  <c r="AY171" i="1" s="1"/>
  <c r="BA171" i="1" s="1"/>
  <c r="K170" i="1"/>
  <c r="J170" i="1" s="1"/>
  <c r="K172" i="1"/>
  <c r="J172" i="1" s="1"/>
  <c r="U173" i="1"/>
  <c r="K174" i="1"/>
  <c r="J174" i="1" s="1"/>
  <c r="U175" i="1"/>
  <c r="K176" i="1"/>
  <c r="J176" i="1" s="1"/>
  <c r="U177" i="1"/>
  <c r="K178" i="1"/>
  <c r="J178" i="1" s="1"/>
  <c r="U179" i="1"/>
  <c r="K180" i="1"/>
  <c r="J180" i="1" s="1"/>
  <c r="U181" i="1"/>
  <c r="K182" i="1"/>
  <c r="J182" i="1" s="1"/>
  <c r="CW182" i="1"/>
  <c r="AX182" i="1" s="1"/>
  <c r="AZ182" i="1" s="1"/>
  <c r="L183" i="1"/>
  <c r="AY183" i="1" s="1"/>
  <c r="BA183" i="1" s="1"/>
  <c r="CW183" i="1"/>
  <c r="AX183" i="1" s="1"/>
  <c r="AZ183" i="1" s="1"/>
  <c r="U183" i="1"/>
  <c r="BA184" i="1"/>
  <c r="M184" i="1"/>
  <c r="K184" i="1"/>
  <c r="J184" i="1" s="1"/>
  <c r="M186" i="1"/>
  <c r="P186" i="1"/>
  <c r="L186" i="1"/>
  <c r="AY186" i="1" s="1"/>
  <c r="BA186" i="1" s="1"/>
  <c r="K186" i="1"/>
  <c r="J186" i="1" s="1"/>
  <c r="BI187" i="1"/>
  <c r="BH187" i="1"/>
  <c r="BL187" i="1" s="1"/>
  <c r="BM187" i="1" s="1"/>
  <c r="BG187" i="1"/>
  <c r="BG188" i="1"/>
  <c r="BI188" i="1"/>
  <c r="BH188" i="1"/>
  <c r="BL188" i="1" s="1"/>
  <c r="BM188" i="1" s="1"/>
  <c r="BI189" i="1"/>
  <c r="BH189" i="1"/>
  <c r="BL189" i="1" s="1"/>
  <c r="BM189" i="1" s="1"/>
  <c r="BG189" i="1"/>
  <c r="BG190" i="1"/>
  <c r="BI190" i="1"/>
  <c r="BH190" i="1"/>
  <c r="BL190" i="1" s="1"/>
  <c r="BM190" i="1" s="1"/>
  <c r="BI191" i="1"/>
  <c r="BH191" i="1"/>
  <c r="BL191" i="1" s="1"/>
  <c r="BM191" i="1" s="1"/>
  <c r="BG191" i="1"/>
  <c r="BG192" i="1"/>
  <c r="BI192" i="1"/>
  <c r="BH192" i="1"/>
  <c r="BL192" i="1" s="1"/>
  <c r="BM192" i="1" s="1"/>
  <c r="BI193" i="1"/>
  <c r="BH193" i="1"/>
  <c r="BL193" i="1" s="1"/>
  <c r="BM193" i="1" s="1"/>
  <c r="BG193" i="1"/>
  <c r="M194" i="1"/>
  <c r="P194" i="1"/>
  <c r="L194" i="1"/>
  <c r="AY194" i="1" s="1"/>
  <c r="BA194" i="1" s="1"/>
  <c r="K194" i="1"/>
  <c r="J194" i="1" s="1"/>
  <c r="AJ194" i="1"/>
  <c r="BG196" i="1"/>
  <c r="BI196" i="1"/>
  <c r="BH196" i="1"/>
  <c r="BL196" i="1" s="1"/>
  <c r="BM196" i="1" s="1"/>
  <c r="BA199" i="1"/>
  <c r="L170" i="1"/>
  <c r="AY170" i="1" s="1"/>
  <c r="BA170" i="1" s="1"/>
  <c r="L172" i="1"/>
  <c r="AY172" i="1" s="1"/>
  <c r="BA172" i="1" s="1"/>
  <c r="L174" i="1"/>
  <c r="AY174" i="1" s="1"/>
  <c r="BA174" i="1" s="1"/>
  <c r="L176" i="1"/>
  <c r="AY176" i="1" s="1"/>
  <c r="BA176" i="1" s="1"/>
  <c r="L178" i="1"/>
  <c r="AY178" i="1" s="1"/>
  <c r="BA178" i="1" s="1"/>
  <c r="L180" i="1"/>
  <c r="AY180" i="1" s="1"/>
  <c r="BA180" i="1" s="1"/>
  <c r="L182" i="1"/>
  <c r="AY182" i="1" s="1"/>
  <c r="BA182" i="1" s="1"/>
  <c r="K183" i="1"/>
  <c r="J183" i="1" s="1"/>
  <c r="M183" i="1"/>
  <c r="BG184" i="1"/>
  <c r="BI184" i="1"/>
  <c r="BH184" i="1"/>
  <c r="BL184" i="1" s="1"/>
  <c r="BM184" i="1" s="1"/>
  <c r="CW184" i="1"/>
  <c r="AX184" i="1" s="1"/>
  <c r="AZ184" i="1" s="1"/>
  <c r="K185" i="1"/>
  <c r="J185" i="1" s="1"/>
  <c r="AJ185" i="1"/>
  <c r="M185" i="1"/>
  <c r="CW185" i="1"/>
  <c r="AX185" i="1" s="1"/>
  <c r="AZ185" i="1" s="1"/>
  <c r="U185" i="1"/>
  <c r="BG186" i="1"/>
  <c r="BI186" i="1"/>
  <c r="BH186" i="1"/>
  <c r="BL186" i="1" s="1"/>
  <c r="BM186" i="1" s="1"/>
  <c r="BG194" i="1"/>
  <c r="BI194" i="1"/>
  <c r="BH194" i="1"/>
  <c r="BL194" i="1" s="1"/>
  <c r="BM194" i="1" s="1"/>
  <c r="BI199" i="1"/>
  <c r="BH199" i="1"/>
  <c r="BL199" i="1" s="1"/>
  <c r="BM199" i="1" s="1"/>
  <c r="BG199" i="1"/>
  <c r="AZ200" i="1"/>
  <c r="M198" i="1"/>
  <c r="P198" i="1"/>
  <c r="L198" i="1"/>
  <c r="AY198" i="1" s="1"/>
  <c r="BA198" i="1" s="1"/>
  <c r="K198" i="1"/>
  <c r="J198" i="1" s="1"/>
  <c r="AJ198" i="1"/>
  <c r="BG198" i="1"/>
  <c r="BI198" i="1"/>
  <c r="BH198" i="1"/>
  <c r="BL198" i="1" s="1"/>
  <c r="BM198" i="1" s="1"/>
  <c r="K187" i="1"/>
  <c r="J187" i="1" s="1"/>
  <c r="AJ187" i="1"/>
  <c r="M187" i="1"/>
  <c r="P187" i="1"/>
  <c r="L187" i="1"/>
  <c r="AY187" i="1" s="1"/>
  <c r="BA187" i="1" s="1"/>
  <c r="M188" i="1"/>
  <c r="P188" i="1"/>
  <c r="L188" i="1"/>
  <c r="AY188" i="1" s="1"/>
  <c r="BA188" i="1" s="1"/>
  <c r="K188" i="1"/>
  <c r="J188" i="1" s="1"/>
  <c r="AJ188" i="1"/>
  <c r="K189" i="1"/>
  <c r="J189" i="1" s="1"/>
  <c r="AJ189" i="1"/>
  <c r="M189" i="1"/>
  <c r="P189" i="1"/>
  <c r="L189" i="1"/>
  <c r="AY189" i="1" s="1"/>
  <c r="BA189" i="1" s="1"/>
  <c r="M190" i="1"/>
  <c r="P190" i="1"/>
  <c r="L190" i="1"/>
  <c r="AY190" i="1" s="1"/>
  <c r="BA190" i="1" s="1"/>
  <c r="K190" i="1"/>
  <c r="J190" i="1" s="1"/>
  <c r="AJ190" i="1"/>
  <c r="K191" i="1"/>
  <c r="J191" i="1" s="1"/>
  <c r="AJ191" i="1"/>
  <c r="M191" i="1"/>
  <c r="P191" i="1"/>
  <c r="L191" i="1"/>
  <c r="AY191" i="1" s="1"/>
  <c r="BA191" i="1" s="1"/>
  <c r="M192" i="1"/>
  <c r="P192" i="1"/>
  <c r="L192" i="1"/>
  <c r="AY192" i="1" s="1"/>
  <c r="BA192" i="1" s="1"/>
  <c r="K192" i="1"/>
  <c r="J192" i="1" s="1"/>
  <c r="AJ192" i="1"/>
  <c r="K193" i="1"/>
  <c r="J193" i="1" s="1"/>
  <c r="AJ193" i="1"/>
  <c r="M193" i="1"/>
  <c r="P193" i="1"/>
  <c r="L193" i="1"/>
  <c r="AY193" i="1" s="1"/>
  <c r="BA193" i="1" s="1"/>
  <c r="BI195" i="1"/>
  <c r="BH195" i="1"/>
  <c r="BL195" i="1" s="1"/>
  <c r="BM195" i="1" s="1"/>
  <c r="BG195" i="1"/>
  <c r="M196" i="1"/>
  <c r="P196" i="1"/>
  <c r="L196" i="1"/>
  <c r="AY196" i="1" s="1"/>
  <c r="BA196" i="1" s="1"/>
  <c r="K196" i="1"/>
  <c r="J196" i="1" s="1"/>
  <c r="AJ196" i="1"/>
  <c r="BI197" i="1"/>
  <c r="BH197" i="1"/>
  <c r="BL197" i="1" s="1"/>
  <c r="BM197" i="1" s="1"/>
  <c r="BG197" i="1"/>
  <c r="AD198" i="1"/>
  <c r="V198" i="1"/>
  <c r="W198" i="1" s="1"/>
  <c r="AC199" i="1"/>
  <c r="BH201" i="1"/>
  <c r="BL201" i="1" s="1"/>
  <c r="BM201" i="1" s="1"/>
  <c r="BG201" i="1"/>
  <c r="P202" i="1"/>
  <c r="L202" i="1"/>
  <c r="AY202" i="1" s="1"/>
  <c r="BA202" i="1" s="1"/>
  <c r="K202" i="1"/>
  <c r="J202" i="1" s="1"/>
  <c r="BH206" i="1"/>
  <c r="BL206" i="1" s="1"/>
  <c r="BM206" i="1" s="1"/>
  <c r="BI206" i="1"/>
  <c r="BG206" i="1"/>
  <c r="AC208" i="1"/>
  <c r="U187" i="1"/>
  <c r="U189" i="1"/>
  <c r="U191" i="1"/>
  <c r="U193" i="1"/>
  <c r="U195" i="1"/>
  <c r="AC195" i="1"/>
  <c r="U197" i="1"/>
  <c r="AC197" i="1"/>
  <c r="U199" i="1"/>
  <c r="K200" i="1"/>
  <c r="J200" i="1" s="1"/>
  <c r="AJ200" i="1"/>
  <c r="AJ201" i="1"/>
  <c r="M201" i="1"/>
  <c r="BI201" i="1"/>
  <c r="CW201" i="1"/>
  <c r="AX201" i="1" s="1"/>
  <c r="AZ201" i="1" s="1"/>
  <c r="U201" i="1"/>
  <c r="M202" i="1"/>
  <c r="AJ202" i="1"/>
  <c r="P203" i="1"/>
  <c r="L203" i="1"/>
  <c r="AY203" i="1" s="1"/>
  <c r="BA203" i="1" s="1"/>
  <c r="AJ203" i="1"/>
  <c r="M203" i="1"/>
  <c r="AC211" i="1"/>
  <c r="AJ199" i="1"/>
  <c r="L200" i="1"/>
  <c r="AY200" i="1" s="1"/>
  <c r="BA200" i="1" s="1"/>
  <c r="P200" i="1"/>
  <c r="BG200" i="1"/>
  <c r="P201" i="1"/>
  <c r="V202" i="1"/>
  <c r="W202" i="1" s="1"/>
  <c r="AD202" i="1" s="1"/>
  <c r="BH203" i="1"/>
  <c r="BL203" i="1" s="1"/>
  <c r="BM203" i="1" s="1"/>
  <c r="BG203" i="1"/>
  <c r="BH204" i="1"/>
  <c r="BL204" i="1" s="1"/>
  <c r="BM204" i="1" s="1"/>
  <c r="BG204" i="1"/>
  <c r="BI204" i="1"/>
  <c r="V205" i="1"/>
  <c r="W205" i="1" s="1"/>
  <c r="AD205" i="1" s="1"/>
  <c r="U184" i="1"/>
  <c r="U186" i="1"/>
  <c r="U188" i="1"/>
  <c r="U190" i="1"/>
  <c r="U192" i="1"/>
  <c r="BH200" i="1"/>
  <c r="BL200" i="1" s="1"/>
  <c r="BM200" i="1" s="1"/>
  <c r="K201" i="1"/>
  <c r="J201" i="1" s="1"/>
  <c r="BI203" i="1"/>
  <c r="AZ204" i="1"/>
  <c r="AC205" i="1"/>
  <c r="S205" i="1"/>
  <c r="Q205" i="1" s="1"/>
  <c r="T205" i="1" s="1"/>
  <c r="AC207" i="1"/>
  <c r="V207" i="1"/>
  <c r="W207" i="1" s="1"/>
  <c r="S207" i="1" s="1"/>
  <c r="Q207" i="1" s="1"/>
  <c r="T207" i="1" s="1"/>
  <c r="N207" i="1" s="1"/>
  <c r="O207" i="1" s="1"/>
  <c r="U203" i="1"/>
  <c r="K204" i="1"/>
  <c r="J204" i="1" s="1"/>
  <c r="BG205" i="1"/>
  <c r="L206" i="1"/>
  <c r="AY206" i="1" s="1"/>
  <c r="BA206" i="1" s="1"/>
  <c r="BG207" i="1"/>
  <c r="P208" i="1"/>
  <c r="BH209" i="1"/>
  <c r="BL209" i="1" s="1"/>
  <c r="BM209" i="1" s="1"/>
  <c r="L210" i="1"/>
  <c r="AY210" i="1" s="1"/>
  <c r="BA210" i="1" s="1"/>
  <c r="Y211" i="1"/>
  <c r="AC212" i="1"/>
  <c r="L204" i="1"/>
  <c r="AY204" i="1" s="1"/>
  <c r="BA204" i="1" s="1"/>
  <c r="P204" i="1"/>
  <c r="M206" i="1"/>
  <c r="BH207" i="1"/>
  <c r="BL207" i="1" s="1"/>
  <c r="BM207" i="1" s="1"/>
  <c r="BI210" i="1"/>
  <c r="BG210" i="1"/>
  <c r="BH210" i="1"/>
  <c r="BL210" i="1" s="1"/>
  <c r="BM210" i="1" s="1"/>
  <c r="BA212" i="1"/>
  <c r="V212" i="1"/>
  <c r="W212" i="1" s="1"/>
  <c r="P205" i="1"/>
  <c r="L205" i="1"/>
  <c r="AY205" i="1" s="1"/>
  <c r="BA205" i="1" s="1"/>
  <c r="AZ205" i="1"/>
  <c r="P207" i="1"/>
  <c r="L207" i="1"/>
  <c r="AY207" i="1" s="1"/>
  <c r="BA207" i="1" s="1"/>
  <c r="AZ207" i="1"/>
  <c r="BH208" i="1"/>
  <c r="BL208" i="1" s="1"/>
  <c r="BM208" i="1" s="1"/>
  <c r="BG208" i="1"/>
  <c r="P209" i="1"/>
  <c r="L209" i="1"/>
  <c r="AY209" i="1" s="1"/>
  <c r="BA209" i="1" s="1"/>
  <c r="K209" i="1"/>
  <c r="J209" i="1" s="1"/>
  <c r="AZ209" i="1"/>
  <c r="BG211" i="1"/>
  <c r="BH211" i="1"/>
  <c r="BL211" i="1" s="1"/>
  <c r="BM211" i="1" s="1"/>
  <c r="BH217" i="1"/>
  <c r="BL217" i="1" s="1"/>
  <c r="BM217" i="1" s="1"/>
  <c r="BG217" i="1"/>
  <c r="BI217" i="1"/>
  <c r="BH219" i="1"/>
  <c r="BL219" i="1" s="1"/>
  <c r="BM219" i="1" s="1"/>
  <c r="BG219" i="1"/>
  <c r="BI219" i="1"/>
  <c r="P220" i="1"/>
  <c r="L220" i="1"/>
  <c r="AY220" i="1" s="1"/>
  <c r="BA220" i="1" s="1"/>
  <c r="K220" i="1"/>
  <c r="J220" i="1" s="1"/>
  <c r="AJ220" i="1"/>
  <c r="M220" i="1"/>
  <c r="BH221" i="1"/>
  <c r="BL221" i="1" s="1"/>
  <c r="BM221" i="1" s="1"/>
  <c r="BG221" i="1"/>
  <c r="BI221" i="1"/>
  <c r="M205" i="1"/>
  <c r="AJ205" i="1"/>
  <c r="K206" i="1"/>
  <c r="J206" i="1" s="1"/>
  <c r="V206" i="1" s="1"/>
  <c r="W206" i="1" s="1"/>
  <c r="P206" i="1"/>
  <c r="M207" i="1"/>
  <c r="AJ207" i="1"/>
  <c r="AJ208" i="1"/>
  <c r="M208" i="1"/>
  <c r="BI208" i="1"/>
  <c r="CW208" i="1"/>
  <c r="AX208" i="1" s="1"/>
  <c r="AZ208" i="1" s="1"/>
  <c r="U208" i="1"/>
  <c r="M209" i="1"/>
  <c r="AJ209" i="1"/>
  <c r="BG209" i="1"/>
  <c r="K210" i="1"/>
  <c r="J210" i="1" s="1"/>
  <c r="P210" i="1"/>
  <c r="AJ210" i="1"/>
  <c r="BH213" i="1"/>
  <c r="BL213" i="1" s="1"/>
  <c r="BM213" i="1" s="1"/>
  <c r="BG213" i="1"/>
  <c r="BI213" i="1"/>
  <c r="BH215" i="1"/>
  <c r="BL215" i="1" s="1"/>
  <c r="BM215" i="1" s="1"/>
  <c r="BG215" i="1"/>
  <c r="BI215" i="1"/>
  <c r="P216" i="1"/>
  <c r="L216" i="1"/>
  <c r="AY216" i="1" s="1"/>
  <c r="BA216" i="1" s="1"/>
  <c r="K216" i="1"/>
  <c r="J216" i="1" s="1"/>
  <c r="AJ216" i="1"/>
  <c r="M216" i="1"/>
  <c r="AZ220" i="1"/>
  <c r="P222" i="1"/>
  <c r="L222" i="1"/>
  <c r="AY222" i="1" s="1"/>
  <c r="BA222" i="1" s="1"/>
  <c r="K222" i="1"/>
  <c r="J222" i="1" s="1"/>
  <c r="AJ222" i="1"/>
  <c r="BI224" i="1"/>
  <c r="BH224" i="1"/>
  <c r="BL224" i="1" s="1"/>
  <c r="BM224" i="1" s="1"/>
  <c r="BG224" i="1"/>
  <c r="AJ225" i="1"/>
  <c r="M225" i="1"/>
  <c r="P225" i="1"/>
  <c r="L225" i="1"/>
  <c r="AY225" i="1" s="1"/>
  <c r="BA225" i="1" s="1"/>
  <c r="BH226" i="1"/>
  <c r="BL226" i="1" s="1"/>
  <c r="BM226" i="1" s="1"/>
  <c r="BG226" i="1"/>
  <c r="BI226" i="1"/>
  <c r="P227" i="1"/>
  <c r="L227" i="1"/>
  <c r="AY227" i="1" s="1"/>
  <c r="BA227" i="1" s="1"/>
  <c r="K227" i="1"/>
  <c r="J227" i="1" s="1"/>
  <c r="AJ227" i="1"/>
  <c r="M227" i="1"/>
  <c r="AJ228" i="1"/>
  <c r="M228" i="1"/>
  <c r="L228" i="1"/>
  <c r="AY228" i="1" s="1"/>
  <c r="BA228" i="1" s="1"/>
  <c r="K228" i="1"/>
  <c r="J228" i="1" s="1"/>
  <c r="P228" i="1"/>
  <c r="CW228" i="1"/>
  <c r="AX228" i="1" s="1"/>
  <c r="AZ228" i="1" s="1"/>
  <c r="U228" i="1"/>
  <c r="P229" i="1"/>
  <c r="L229" i="1"/>
  <c r="AY229" i="1" s="1"/>
  <c r="BA229" i="1" s="1"/>
  <c r="K229" i="1"/>
  <c r="J229" i="1" s="1"/>
  <c r="AJ229" i="1"/>
  <c r="AC234" i="1"/>
  <c r="CW211" i="1"/>
  <c r="AX211" i="1" s="1"/>
  <c r="AZ211" i="1" s="1"/>
  <c r="U211" i="1"/>
  <c r="BH212" i="1"/>
  <c r="BL212" i="1" s="1"/>
  <c r="BM212" i="1" s="1"/>
  <c r="K213" i="1"/>
  <c r="J213" i="1" s="1"/>
  <c r="AJ215" i="1"/>
  <c r="M215" i="1"/>
  <c r="CW215" i="1"/>
  <c r="AX215" i="1" s="1"/>
  <c r="AZ215" i="1" s="1"/>
  <c r="U215" i="1"/>
  <c r="BH216" i="1"/>
  <c r="BL216" i="1" s="1"/>
  <c r="BM216" i="1" s="1"/>
  <c r="K217" i="1"/>
  <c r="J217" i="1" s="1"/>
  <c r="AJ219" i="1"/>
  <c r="M219" i="1"/>
  <c r="CW219" i="1"/>
  <c r="AX219" i="1" s="1"/>
  <c r="AZ219" i="1" s="1"/>
  <c r="U219" i="1"/>
  <c r="BH220" i="1"/>
  <c r="BL220" i="1" s="1"/>
  <c r="BM220" i="1" s="1"/>
  <c r="K221" i="1"/>
  <c r="J221" i="1" s="1"/>
  <c r="AJ223" i="1"/>
  <c r="M223" i="1"/>
  <c r="P223" i="1"/>
  <c r="L223" i="1"/>
  <c r="AY223" i="1" s="1"/>
  <c r="BA223" i="1" s="1"/>
  <c r="AZ224" i="1"/>
  <c r="BI225" i="1"/>
  <c r="BH225" i="1"/>
  <c r="BL225" i="1" s="1"/>
  <c r="BM225" i="1" s="1"/>
  <c r="BG225" i="1"/>
  <c r="BI227" i="1"/>
  <c r="BH227" i="1"/>
  <c r="BL227" i="1" s="1"/>
  <c r="BM227" i="1" s="1"/>
  <c r="BG227" i="1"/>
  <c r="BH228" i="1"/>
  <c r="BL228" i="1" s="1"/>
  <c r="BM228" i="1" s="1"/>
  <c r="BG228" i="1"/>
  <c r="BI228" i="1"/>
  <c r="V229" i="1"/>
  <c r="W229" i="1" s="1"/>
  <c r="BI230" i="1"/>
  <c r="BG230" i="1"/>
  <c r="Y213" i="1"/>
  <c r="P214" i="1"/>
  <c r="L214" i="1"/>
  <c r="AY214" i="1" s="1"/>
  <c r="BA214" i="1" s="1"/>
  <c r="K214" i="1"/>
  <c r="J214" i="1" s="1"/>
  <c r="AZ214" i="1"/>
  <c r="BG214" i="1"/>
  <c r="P215" i="1"/>
  <c r="V216" i="1"/>
  <c r="W216" i="1" s="1"/>
  <c r="AD216" i="1" s="1"/>
  <c r="Y217" i="1"/>
  <c r="P218" i="1"/>
  <c r="L218" i="1"/>
  <c r="AY218" i="1" s="1"/>
  <c r="BA218" i="1" s="1"/>
  <c r="K218" i="1"/>
  <c r="J218" i="1" s="1"/>
  <c r="AZ218" i="1"/>
  <c r="BG218" i="1"/>
  <c r="P219" i="1"/>
  <c r="V220" i="1"/>
  <c r="W220" i="1" s="1"/>
  <c r="Y221" i="1"/>
  <c r="BI222" i="1"/>
  <c r="BH222" i="1"/>
  <c r="BL222" i="1" s="1"/>
  <c r="BM222" i="1" s="1"/>
  <c r="BG222" i="1"/>
  <c r="Y223" i="1"/>
  <c r="BH223" i="1"/>
  <c r="BL223" i="1" s="1"/>
  <c r="BM223" i="1" s="1"/>
  <c r="BG223" i="1"/>
  <c r="P224" i="1"/>
  <c r="L224" i="1"/>
  <c r="AY224" i="1" s="1"/>
  <c r="BA224" i="1" s="1"/>
  <c r="K224" i="1"/>
  <c r="J224" i="1" s="1"/>
  <c r="V224" i="1" s="1"/>
  <c r="W224" i="1" s="1"/>
  <c r="AJ224" i="1"/>
  <c r="AJ213" i="1"/>
  <c r="M213" i="1"/>
  <c r="CW213" i="1"/>
  <c r="AX213" i="1" s="1"/>
  <c r="AZ213" i="1" s="1"/>
  <c r="U213" i="1"/>
  <c r="AJ217" i="1"/>
  <c r="M217" i="1"/>
  <c r="CW217" i="1"/>
  <c r="AX217" i="1" s="1"/>
  <c r="AZ217" i="1" s="1"/>
  <c r="U217" i="1"/>
  <c r="AJ221" i="1"/>
  <c r="M221" i="1"/>
  <c r="CW221" i="1"/>
  <c r="AX221" i="1" s="1"/>
  <c r="AZ221" i="1" s="1"/>
  <c r="U221" i="1"/>
  <c r="M222" i="1"/>
  <c r="V222" i="1"/>
  <c r="W222" i="1" s="1"/>
  <c r="AD222" i="1" s="1"/>
  <c r="K225" i="1"/>
  <c r="J225" i="1" s="1"/>
  <c r="M229" i="1"/>
  <c r="CW233" i="1"/>
  <c r="AX233" i="1" s="1"/>
  <c r="AZ233" i="1" s="1"/>
  <c r="U233" i="1"/>
  <c r="AC235" i="1"/>
  <c r="AJ226" i="1"/>
  <c r="M226" i="1"/>
  <c r="CW226" i="1"/>
  <c r="AX226" i="1" s="1"/>
  <c r="AZ226" i="1" s="1"/>
  <c r="U226" i="1"/>
  <c r="BG231" i="1"/>
  <c r="BI231" i="1"/>
  <c r="BH231" i="1"/>
  <c r="BL231" i="1" s="1"/>
  <c r="BM231" i="1" s="1"/>
  <c r="BA233" i="1"/>
  <c r="BG233" i="1"/>
  <c r="BI233" i="1"/>
  <c r="BH233" i="1"/>
  <c r="BL233" i="1" s="1"/>
  <c r="BM233" i="1" s="1"/>
  <c r="U234" i="1"/>
  <c r="CW234" i="1"/>
  <c r="AX234" i="1" s="1"/>
  <c r="BA234" i="1" s="1"/>
  <c r="BI236" i="1"/>
  <c r="BH236" i="1"/>
  <c r="BL236" i="1" s="1"/>
  <c r="BM236" i="1" s="1"/>
  <c r="BG236" i="1"/>
  <c r="CW238" i="1"/>
  <c r="AX238" i="1" s="1"/>
  <c r="AZ238" i="1" s="1"/>
  <c r="U238" i="1"/>
  <c r="U223" i="1"/>
  <c r="P226" i="1"/>
  <c r="V227" i="1"/>
  <c r="W227" i="1" s="1"/>
  <c r="AC230" i="1"/>
  <c r="AC231" i="1"/>
  <c r="BI234" i="1"/>
  <c r="BG234" i="1"/>
  <c r="BH234" i="1"/>
  <c r="BL234" i="1" s="1"/>
  <c r="BM234" i="1" s="1"/>
  <c r="BI238" i="1"/>
  <c r="BH238" i="1"/>
  <c r="BL238" i="1" s="1"/>
  <c r="BM238" i="1" s="1"/>
  <c r="BG238" i="1"/>
  <c r="K226" i="1"/>
  <c r="J226" i="1" s="1"/>
  <c r="BG229" i="1"/>
  <c r="BI229" i="1"/>
  <c r="BH229" i="1"/>
  <c r="BL229" i="1" s="1"/>
  <c r="BM229" i="1" s="1"/>
  <c r="U230" i="1"/>
  <c r="CW230" i="1"/>
  <c r="AX230" i="1" s="1"/>
  <c r="AZ230" i="1" s="1"/>
  <c r="BI232" i="1"/>
  <c r="BH232" i="1"/>
  <c r="BL232" i="1" s="1"/>
  <c r="BM232" i="1" s="1"/>
  <c r="BG232" i="1"/>
  <c r="AZ234" i="1"/>
  <c r="BG235" i="1"/>
  <c r="BI235" i="1"/>
  <c r="BH235" i="1"/>
  <c r="BL235" i="1" s="1"/>
  <c r="BM235" i="1" s="1"/>
  <c r="BA236" i="1"/>
  <c r="K238" i="1"/>
  <c r="J238" i="1" s="1"/>
  <c r="AJ238" i="1"/>
  <c r="AJ230" i="1"/>
  <c r="AJ231" i="1"/>
  <c r="CW231" i="1"/>
  <c r="AX231" i="1" s="1"/>
  <c r="AZ231" i="1" s="1"/>
  <c r="U231" i="1"/>
  <c r="V232" i="1"/>
  <c r="W232" i="1" s="1"/>
  <c r="AJ234" i="1"/>
  <c r="AJ235" i="1"/>
  <c r="CW235" i="1"/>
  <c r="AX235" i="1" s="1"/>
  <c r="AZ235" i="1" s="1"/>
  <c r="U235" i="1"/>
  <c r="V236" i="1"/>
  <c r="W236" i="1" s="1"/>
  <c r="Y237" i="1"/>
  <c r="BH237" i="1"/>
  <c r="BL237" i="1" s="1"/>
  <c r="BM237" i="1" s="1"/>
  <c r="P230" i="1"/>
  <c r="K233" i="1"/>
  <c r="J233" i="1" s="1"/>
  <c r="P233" i="1"/>
  <c r="P234" i="1"/>
  <c r="M237" i="1"/>
  <c r="P237" i="1"/>
  <c r="L237" i="1"/>
  <c r="AY237" i="1" s="1"/>
  <c r="BA237" i="1" s="1"/>
  <c r="BI237" i="1"/>
  <c r="L238" i="1"/>
  <c r="AY238" i="1" s="1"/>
  <c r="BA238" i="1" s="1"/>
  <c r="U237" i="1"/>
  <c r="X164" i="1" l="1"/>
  <c r="AB164" i="1" s="1"/>
  <c r="AE164" i="1"/>
  <c r="AD164" i="1"/>
  <c r="X106" i="1"/>
  <c r="AB106" i="1" s="1"/>
  <c r="AE106" i="1"/>
  <c r="AD106" i="1"/>
  <c r="X165" i="1"/>
  <c r="AB165" i="1" s="1"/>
  <c r="AE165" i="1"/>
  <c r="AD165" i="1"/>
  <c r="X224" i="1"/>
  <c r="AB224" i="1" s="1"/>
  <c r="AE224" i="1"/>
  <c r="AD224" i="1"/>
  <c r="X206" i="1"/>
  <c r="AB206" i="1" s="1"/>
  <c r="AE206" i="1"/>
  <c r="AD206" i="1"/>
  <c r="X102" i="1"/>
  <c r="AB102" i="1" s="1"/>
  <c r="AE102" i="1"/>
  <c r="AD102" i="1"/>
  <c r="AC238" i="1"/>
  <c r="V223" i="1"/>
  <c r="W223" i="1" s="1"/>
  <c r="V217" i="1"/>
  <c r="W217" i="1" s="1"/>
  <c r="BA230" i="1"/>
  <c r="V219" i="1"/>
  <c r="W219" i="1" s="1"/>
  <c r="V215" i="1"/>
  <c r="W215" i="1" s="1"/>
  <c r="BA231" i="1"/>
  <c r="BA211" i="1"/>
  <c r="AE212" i="1"/>
  <c r="X212" i="1"/>
  <c r="AB212" i="1" s="1"/>
  <c r="AD212" i="1"/>
  <c r="S212" i="1"/>
  <c r="Q212" i="1" s="1"/>
  <c r="T212" i="1" s="1"/>
  <c r="N212" i="1" s="1"/>
  <c r="O212" i="1" s="1"/>
  <c r="AC204" i="1"/>
  <c r="AC201" i="1"/>
  <c r="V188" i="1"/>
  <c r="W188" i="1" s="1"/>
  <c r="V199" i="1"/>
  <c r="W199" i="1" s="1"/>
  <c r="V195" i="1"/>
  <c r="W195" i="1" s="1"/>
  <c r="V187" i="1"/>
  <c r="W187" i="1" s="1"/>
  <c r="S202" i="1"/>
  <c r="Q202" i="1" s="1"/>
  <c r="T202" i="1" s="1"/>
  <c r="N202" i="1" s="1"/>
  <c r="O202" i="1" s="1"/>
  <c r="AC202" i="1"/>
  <c r="X198" i="1"/>
  <c r="AB198" i="1" s="1"/>
  <c r="AE198" i="1"/>
  <c r="AC186" i="1"/>
  <c r="AC184" i="1"/>
  <c r="V181" i="1"/>
  <c r="W181" i="1" s="1"/>
  <c r="V177" i="1"/>
  <c r="W177" i="1" s="1"/>
  <c r="V173" i="1"/>
  <c r="W173" i="1" s="1"/>
  <c r="V156" i="1"/>
  <c r="W156" i="1" s="1"/>
  <c r="V148" i="1"/>
  <c r="W148" i="1" s="1"/>
  <c r="AC175" i="1"/>
  <c r="V171" i="1"/>
  <c r="W171" i="1" s="1"/>
  <c r="AC171" i="1"/>
  <c r="AC160" i="1"/>
  <c r="V153" i="1"/>
  <c r="W153" i="1" s="1"/>
  <c r="V147" i="1"/>
  <c r="W147" i="1" s="1"/>
  <c r="V144" i="1"/>
  <c r="W144" i="1" s="1"/>
  <c r="V136" i="1"/>
  <c r="W136" i="1" s="1"/>
  <c r="V128" i="1"/>
  <c r="W128" i="1" s="1"/>
  <c r="V120" i="1"/>
  <c r="W120" i="1" s="1"/>
  <c r="BA169" i="1"/>
  <c r="S161" i="1"/>
  <c r="Q161" i="1" s="1"/>
  <c r="T161" i="1" s="1"/>
  <c r="N161" i="1" s="1"/>
  <c r="O161" i="1" s="1"/>
  <c r="AC161" i="1"/>
  <c r="S157" i="1"/>
  <c r="Q157" i="1" s="1"/>
  <c r="T157" i="1" s="1"/>
  <c r="N157" i="1" s="1"/>
  <c r="O157" i="1" s="1"/>
  <c r="V157" i="1"/>
  <c r="W157" i="1" s="1"/>
  <c r="AC157" i="1"/>
  <c r="V139" i="1"/>
  <c r="W139" i="1" s="1"/>
  <c r="V131" i="1"/>
  <c r="W131" i="1" s="1"/>
  <c r="V123" i="1"/>
  <c r="W123" i="1" s="1"/>
  <c r="V115" i="1"/>
  <c r="W115" i="1" s="1"/>
  <c r="S168" i="1"/>
  <c r="Q168" i="1" s="1"/>
  <c r="T168" i="1" s="1"/>
  <c r="N168" i="1" s="1"/>
  <c r="O168" i="1" s="1"/>
  <c r="S153" i="1"/>
  <c r="Q153" i="1" s="1"/>
  <c r="T153" i="1" s="1"/>
  <c r="N153" i="1" s="1"/>
  <c r="O153" i="1" s="1"/>
  <c r="AC153" i="1"/>
  <c r="AC149" i="1"/>
  <c r="BA146" i="1"/>
  <c r="V111" i="1"/>
  <c r="W111" i="1" s="1"/>
  <c r="S111" i="1" s="1"/>
  <c r="Q111" i="1" s="1"/>
  <c r="T111" i="1" s="1"/>
  <c r="N111" i="1" s="1"/>
  <c r="O111" i="1" s="1"/>
  <c r="V90" i="1"/>
  <c r="W90" i="1" s="1"/>
  <c r="V82" i="1"/>
  <c r="W82" i="1" s="1"/>
  <c r="AC142" i="1"/>
  <c r="AC141" i="1"/>
  <c r="AC138" i="1"/>
  <c r="AC137" i="1"/>
  <c r="AC134" i="1"/>
  <c r="AC133" i="1"/>
  <c r="AC130" i="1"/>
  <c r="AC129" i="1"/>
  <c r="AC126" i="1"/>
  <c r="AC125" i="1"/>
  <c r="AC122" i="1"/>
  <c r="AC121" i="1"/>
  <c r="AC118" i="1"/>
  <c r="AC117" i="1"/>
  <c r="AC114" i="1"/>
  <c r="AC113" i="1"/>
  <c r="AC111" i="1"/>
  <c r="AC108" i="1"/>
  <c r="AC100" i="1"/>
  <c r="S100" i="1"/>
  <c r="Q100" i="1" s="1"/>
  <c r="T100" i="1" s="1"/>
  <c r="N100" i="1" s="1"/>
  <c r="O100" i="1" s="1"/>
  <c r="V95" i="1"/>
  <c r="W95" i="1" s="1"/>
  <c r="AC90" i="1"/>
  <c r="S90" i="1"/>
  <c r="Q90" i="1" s="1"/>
  <c r="T90" i="1" s="1"/>
  <c r="N90" i="1" s="1"/>
  <c r="O90" i="1" s="1"/>
  <c r="V85" i="1"/>
  <c r="W85" i="1" s="1"/>
  <c r="AC80" i="1"/>
  <c r="V100" i="1"/>
  <c r="W100" i="1" s="1"/>
  <c r="AC79" i="1"/>
  <c r="X99" i="1"/>
  <c r="AB99" i="1" s="1"/>
  <c r="AE99" i="1"/>
  <c r="V67" i="1"/>
  <c r="W67" i="1" s="1"/>
  <c r="S67" i="1" s="1"/>
  <c r="Q67" i="1" s="1"/>
  <c r="T67" i="1" s="1"/>
  <c r="N67" i="1" s="1"/>
  <c r="O67" i="1" s="1"/>
  <c r="V59" i="1"/>
  <c r="W59" i="1" s="1"/>
  <c r="S59" i="1" s="1"/>
  <c r="Q59" i="1" s="1"/>
  <c r="T59" i="1" s="1"/>
  <c r="N59" i="1" s="1"/>
  <c r="O59" i="1" s="1"/>
  <c r="V51" i="1"/>
  <c r="W51" i="1" s="1"/>
  <c r="S51" i="1" s="1"/>
  <c r="Q51" i="1" s="1"/>
  <c r="T51" i="1" s="1"/>
  <c r="N51" i="1" s="1"/>
  <c r="O51" i="1" s="1"/>
  <c r="X101" i="1"/>
  <c r="AB101" i="1" s="1"/>
  <c r="AE101" i="1"/>
  <c r="X91" i="1"/>
  <c r="AB91" i="1" s="1"/>
  <c r="AE91" i="1"/>
  <c r="S91" i="1"/>
  <c r="Q91" i="1" s="1"/>
  <c r="T91" i="1" s="1"/>
  <c r="N91" i="1" s="1"/>
  <c r="O91" i="1" s="1"/>
  <c r="AC91" i="1"/>
  <c r="V78" i="1"/>
  <c r="W78" i="1" s="1"/>
  <c r="AC76" i="1"/>
  <c r="AC75" i="1"/>
  <c r="S75" i="1"/>
  <c r="Q75" i="1" s="1"/>
  <c r="T75" i="1" s="1"/>
  <c r="N75" i="1" s="1"/>
  <c r="O75" i="1" s="1"/>
  <c r="AC71" i="1"/>
  <c r="AC67" i="1"/>
  <c r="AC63" i="1"/>
  <c r="AC59" i="1"/>
  <c r="AC55" i="1"/>
  <c r="AC51" i="1"/>
  <c r="V33" i="1"/>
  <c r="W33" i="1" s="1"/>
  <c r="V23" i="1"/>
  <c r="W23" i="1" s="1"/>
  <c r="V71" i="1"/>
  <c r="W71" i="1" s="1"/>
  <c r="S71" i="1" s="1"/>
  <c r="Q71" i="1" s="1"/>
  <c r="T71" i="1" s="1"/>
  <c r="N71" i="1" s="1"/>
  <c r="O71" i="1" s="1"/>
  <c r="V44" i="1"/>
  <c r="W44" i="1" s="1"/>
  <c r="AC44" i="1"/>
  <c r="V43" i="1"/>
  <c r="W43" i="1" s="1"/>
  <c r="S43" i="1" s="1"/>
  <c r="Q43" i="1" s="1"/>
  <c r="T43" i="1" s="1"/>
  <c r="N43" i="1" s="1"/>
  <c r="O43" i="1" s="1"/>
  <c r="AC43" i="1"/>
  <c r="AC70" i="1"/>
  <c r="AC54" i="1"/>
  <c r="V42" i="1"/>
  <c r="W42" i="1" s="1"/>
  <c r="S42" i="1" s="1"/>
  <c r="Q42" i="1" s="1"/>
  <c r="T42" i="1" s="1"/>
  <c r="N42" i="1" s="1"/>
  <c r="O42" i="1" s="1"/>
  <c r="AC42" i="1"/>
  <c r="X19" i="1"/>
  <c r="AB19" i="1" s="1"/>
  <c r="AE19" i="1"/>
  <c r="AC23" i="1"/>
  <c r="AC33" i="1"/>
  <c r="S33" i="1"/>
  <c r="Q33" i="1" s="1"/>
  <c r="T33" i="1" s="1"/>
  <c r="N33" i="1" s="1"/>
  <c r="O33" i="1" s="1"/>
  <c r="AC29" i="1"/>
  <c r="AC233" i="1"/>
  <c r="S233" i="1"/>
  <c r="Q233" i="1" s="1"/>
  <c r="T233" i="1" s="1"/>
  <c r="N233" i="1" s="1"/>
  <c r="O233" i="1" s="1"/>
  <c r="AE236" i="1"/>
  <c r="AF236" i="1" s="1"/>
  <c r="X236" i="1"/>
  <c r="AB236" i="1" s="1"/>
  <c r="AD236" i="1"/>
  <c r="S236" i="1"/>
  <c r="Q236" i="1" s="1"/>
  <c r="T236" i="1" s="1"/>
  <c r="N236" i="1" s="1"/>
  <c r="O236" i="1" s="1"/>
  <c r="V238" i="1"/>
  <c r="W238" i="1" s="1"/>
  <c r="S238" i="1" s="1"/>
  <c r="Q238" i="1" s="1"/>
  <c r="T238" i="1" s="1"/>
  <c r="N238" i="1" s="1"/>
  <c r="O238" i="1" s="1"/>
  <c r="V234" i="1"/>
  <c r="W234" i="1" s="1"/>
  <c r="V233" i="1"/>
  <c r="W233" i="1" s="1"/>
  <c r="V225" i="1"/>
  <c r="W225" i="1" s="1"/>
  <c r="AC225" i="1"/>
  <c r="S225" i="1"/>
  <c r="Q225" i="1" s="1"/>
  <c r="T225" i="1" s="1"/>
  <c r="N225" i="1" s="1"/>
  <c r="O225" i="1" s="1"/>
  <c r="X229" i="1"/>
  <c r="AB229" i="1" s="1"/>
  <c r="AE229" i="1"/>
  <c r="AC221" i="1"/>
  <c r="AC217" i="1"/>
  <c r="S217" i="1"/>
  <c r="Q217" i="1" s="1"/>
  <c r="T217" i="1" s="1"/>
  <c r="N217" i="1" s="1"/>
  <c r="O217" i="1" s="1"/>
  <c r="AC213" i="1"/>
  <c r="AD229" i="1"/>
  <c r="AC228" i="1"/>
  <c r="S216" i="1"/>
  <c r="Q216" i="1" s="1"/>
  <c r="T216" i="1" s="1"/>
  <c r="N216" i="1" s="1"/>
  <c r="O216" i="1" s="1"/>
  <c r="AC216" i="1"/>
  <c r="AC210" i="1"/>
  <c r="V210" i="1"/>
  <c r="W210" i="1" s="1"/>
  <c r="S210" i="1" s="1"/>
  <c r="Q210" i="1" s="1"/>
  <c r="T210" i="1" s="1"/>
  <c r="N210" i="1" s="1"/>
  <c r="O210" i="1" s="1"/>
  <c r="BA213" i="1"/>
  <c r="BA226" i="1"/>
  <c r="V203" i="1"/>
  <c r="W203" i="1" s="1"/>
  <c r="X207" i="1"/>
  <c r="AB207" i="1" s="1"/>
  <c r="AE207" i="1"/>
  <c r="N205" i="1"/>
  <c r="O205" i="1" s="1"/>
  <c r="V186" i="1"/>
  <c r="W186" i="1" s="1"/>
  <c r="V201" i="1"/>
  <c r="W201" i="1" s="1"/>
  <c r="V193" i="1"/>
  <c r="W193" i="1" s="1"/>
  <c r="BA215" i="1"/>
  <c r="BA208" i="1"/>
  <c r="AC192" i="1"/>
  <c r="AC191" i="1"/>
  <c r="AC188" i="1"/>
  <c r="S188" i="1"/>
  <c r="Q188" i="1" s="1"/>
  <c r="T188" i="1" s="1"/>
  <c r="N188" i="1" s="1"/>
  <c r="O188" i="1" s="1"/>
  <c r="S187" i="1"/>
  <c r="Q187" i="1" s="1"/>
  <c r="T187" i="1" s="1"/>
  <c r="N187" i="1" s="1"/>
  <c r="O187" i="1" s="1"/>
  <c r="AC187" i="1"/>
  <c r="AC183" i="1"/>
  <c r="V180" i="1"/>
  <c r="W180" i="1" s="1"/>
  <c r="AC180" i="1"/>
  <c r="S180" i="1"/>
  <c r="Q180" i="1" s="1"/>
  <c r="T180" i="1" s="1"/>
  <c r="N180" i="1" s="1"/>
  <c r="O180" i="1" s="1"/>
  <c r="V176" i="1"/>
  <c r="W176" i="1" s="1"/>
  <c r="AC176" i="1"/>
  <c r="S176" i="1"/>
  <c r="Q176" i="1" s="1"/>
  <c r="T176" i="1" s="1"/>
  <c r="N176" i="1" s="1"/>
  <c r="O176" i="1" s="1"/>
  <c r="V172" i="1"/>
  <c r="W172" i="1" s="1"/>
  <c r="S172" i="1" s="1"/>
  <c r="Q172" i="1" s="1"/>
  <c r="T172" i="1" s="1"/>
  <c r="N172" i="1" s="1"/>
  <c r="O172" i="1" s="1"/>
  <c r="AC172" i="1"/>
  <c r="V162" i="1"/>
  <c r="W162" i="1" s="1"/>
  <c r="V154" i="1"/>
  <c r="W154" i="1" s="1"/>
  <c r="BA185" i="1"/>
  <c r="S181" i="1"/>
  <c r="Q181" i="1" s="1"/>
  <c r="T181" i="1" s="1"/>
  <c r="N181" i="1" s="1"/>
  <c r="O181" i="1" s="1"/>
  <c r="AC181" i="1"/>
  <c r="S173" i="1"/>
  <c r="Q173" i="1" s="1"/>
  <c r="T173" i="1" s="1"/>
  <c r="N173" i="1" s="1"/>
  <c r="O173" i="1" s="1"/>
  <c r="AC173" i="1"/>
  <c r="AC166" i="1"/>
  <c r="V159" i="1"/>
  <c r="W159" i="1" s="1"/>
  <c r="V151" i="1"/>
  <c r="W151" i="1" s="1"/>
  <c r="V142" i="1"/>
  <c r="W142" i="1" s="1"/>
  <c r="V134" i="1"/>
  <c r="W134" i="1" s="1"/>
  <c r="V126" i="1"/>
  <c r="W126" i="1" s="1"/>
  <c r="V118" i="1"/>
  <c r="W118" i="1" s="1"/>
  <c r="V166" i="1"/>
  <c r="W166" i="1" s="1"/>
  <c r="V137" i="1"/>
  <c r="W137" i="1" s="1"/>
  <c r="V129" i="1"/>
  <c r="W129" i="1" s="1"/>
  <c r="V121" i="1"/>
  <c r="W121" i="1" s="1"/>
  <c r="AC154" i="1"/>
  <c r="S154" i="1"/>
  <c r="Q154" i="1" s="1"/>
  <c r="T154" i="1" s="1"/>
  <c r="N154" i="1" s="1"/>
  <c r="O154" i="1" s="1"/>
  <c r="AC150" i="1"/>
  <c r="S147" i="1"/>
  <c r="Q147" i="1" s="1"/>
  <c r="T147" i="1" s="1"/>
  <c r="N147" i="1" s="1"/>
  <c r="O147" i="1" s="1"/>
  <c r="AC147" i="1"/>
  <c r="BA145" i="1"/>
  <c r="V110" i="1"/>
  <c r="W110" i="1" s="1"/>
  <c r="BA110" i="1"/>
  <c r="V96" i="1"/>
  <c r="W96" i="1" s="1"/>
  <c r="V88" i="1"/>
  <c r="W88" i="1" s="1"/>
  <c r="V80" i="1"/>
  <c r="W80" i="1" s="1"/>
  <c r="AC112" i="1"/>
  <c r="AC110" i="1"/>
  <c r="S110" i="1"/>
  <c r="Q110" i="1" s="1"/>
  <c r="T110" i="1" s="1"/>
  <c r="N110" i="1" s="1"/>
  <c r="O110" i="1" s="1"/>
  <c r="AC106" i="1"/>
  <c r="S106" i="1"/>
  <c r="Q106" i="1" s="1"/>
  <c r="T106" i="1" s="1"/>
  <c r="N106" i="1" s="1"/>
  <c r="O106" i="1" s="1"/>
  <c r="AC98" i="1"/>
  <c r="S98" i="1"/>
  <c r="Q98" i="1" s="1"/>
  <c r="T98" i="1" s="1"/>
  <c r="N98" i="1" s="1"/>
  <c r="O98" i="1" s="1"/>
  <c r="AC94" i="1"/>
  <c r="V89" i="1"/>
  <c r="W89" i="1" s="1"/>
  <c r="AC84" i="1"/>
  <c r="V79" i="1"/>
  <c r="W79" i="1" s="1"/>
  <c r="S79" i="1" s="1"/>
  <c r="Q79" i="1" s="1"/>
  <c r="T79" i="1" s="1"/>
  <c r="N79" i="1" s="1"/>
  <c r="O79" i="1" s="1"/>
  <c r="S107" i="1"/>
  <c r="Q107" i="1" s="1"/>
  <c r="T107" i="1" s="1"/>
  <c r="N107" i="1" s="1"/>
  <c r="O107" i="1" s="1"/>
  <c r="AC107" i="1"/>
  <c r="S103" i="1"/>
  <c r="Q103" i="1" s="1"/>
  <c r="T103" i="1" s="1"/>
  <c r="N103" i="1" s="1"/>
  <c r="O103" i="1" s="1"/>
  <c r="AC103" i="1"/>
  <c r="V65" i="1"/>
  <c r="W65" i="1" s="1"/>
  <c r="V57" i="1"/>
  <c r="W57" i="1" s="1"/>
  <c r="V49" i="1"/>
  <c r="W49" i="1" s="1"/>
  <c r="BA75" i="1"/>
  <c r="AC109" i="1"/>
  <c r="V98" i="1"/>
  <c r="W98" i="1" s="1"/>
  <c r="S87" i="1"/>
  <c r="Q87" i="1" s="1"/>
  <c r="T87" i="1" s="1"/>
  <c r="N87" i="1" s="1"/>
  <c r="O87" i="1" s="1"/>
  <c r="AC87" i="1"/>
  <c r="V74" i="1"/>
  <c r="W74" i="1" s="1"/>
  <c r="V70" i="1"/>
  <c r="W70" i="1" s="1"/>
  <c r="S70" i="1" s="1"/>
  <c r="Q70" i="1" s="1"/>
  <c r="T70" i="1" s="1"/>
  <c r="N70" i="1" s="1"/>
  <c r="O70" i="1" s="1"/>
  <c r="V66" i="1"/>
  <c r="W66" i="1" s="1"/>
  <c r="S66" i="1" s="1"/>
  <c r="Q66" i="1" s="1"/>
  <c r="T66" i="1" s="1"/>
  <c r="N66" i="1" s="1"/>
  <c r="O66" i="1" s="1"/>
  <c r="V62" i="1"/>
  <c r="W62" i="1" s="1"/>
  <c r="V58" i="1"/>
  <c r="W58" i="1" s="1"/>
  <c r="V54" i="1"/>
  <c r="W54" i="1" s="1"/>
  <c r="S54" i="1" s="1"/>
  <c r="Q54" i="1" s="1"/>
  <c r="T54" i="1" s="1"/>
  <c r="N54" i="1" s="1"/>
  <c r="O54" i="1" s="1"/>
  <c r="AC49" i="1"/>
  <c r="S49" i="1"/>
  <c r="Q49" i="1" s="1"/>
  <c r="T49" i="1" s="1"/>
  <c r="N49" i="1" s="1"/>
  <c r="O49" i="1" s="1"/>
  <c r="AE75" i="1"/>
  <c r="AD75" i="1"/>
  <c r="X75" i="1"/>
  <c r="AB75" i="1" s="1"/>
  <c r="V31" i="1"/>
  <c r="W31" i="1" s="1"/>
  <c r="V21" i="1"/>
  <c r="W21" i="1" s="1"/>
  <c r="AC45" i="1"/>
  <c r="S40" i="1"/>
  <c r="Q40" i="1" s="1"/>
  <c r="T40" i="1" s="1"/>
  <c r="N40" i="1" s="1"/>
  <c r="O40" i="1" s="1"/>
  <c r="V40" i="1"/>
  <c r="W40" i="1" s="1"/>
  <c r="AC40" i="1"/>
  <c r="AC66" i="1"/>
  <c r="S50" i="1"/>
  <c r="Q50" i="1" s="1"/>
  <c r="T50" i="1" s="1"/>
  <c r="N50" i="1" s="1"/>
  <c r="O50" i="1" s="1"/>
  <c r="AC50" i="1"/>
  <c r="AE28" i="1"/>
  <c r="X28" i="1"/>
  <c r="AB28" i="1" s="1"/>
  <c r="AC24" i="1"/>
  <c r="AE34" i="1"/>
  <c r="X34" i="1"/>
  <c r="AB34" i="1" s="1"/>
  <c r="N32" i="1"/>
  <c r="O32" i="1" s="1"/>
  <c r="S30" i="1"/>
  <c r="Q30" i="1" s="1"/>
  <c r="T30" i="1" s="1"/>
  <c r="N30" i="1" s="1"/>
  <c r="O30" i="1" s="1"/>
  <c r="AC19" i="1"/>
  <c r="S19" i="1"/>
  <c r="Q19" i="1" s="1"/>
  <c r="T19" i="1" s="1"/>
  <c r="N19" i="1" s="1"/>
  <c r="O19" i="1" s="1"/>
  <c r="V22" i="1"/>
  <c r="W22" i="1" s="1"/>
  <c r="AC22" i="1"/>
  <c r="V235" i="1"/>
  <c r="W235" i="1" s="1"/>
  <c r="AE232" i="1"/>
  <c r="X232" i="1"/>
  <c r="AB232" i="1" s="1"/>
  <c r="AD232" i="1"/>
  <c r="S232" i="1"/>
  <c r="Q232" i="1" s="1"/>
  <c r="T232" i="1" s="1"/>
  <c r="N232" i="1" s="1"/>
  <c r="O232" i="1" s="1"/>
  <c r="V230" i="1"/>
  <c r="W230" i="1" s="1"/>
  <c r="X227" i="1"/>
  <c r="AB227" i="1" s="1"/>
  <c r="AE227" i="1"/>
  <c r="V221" i="1"/>
  <c r="W221" i="1" s="1"/>
  <c r="V213" i="1"/>
  <c r="W213" i="1" s="1"/>
  <c r="X220" i="1"/>
  <c r="AB220" i="1" s="1"/>
  <c r="AE220" i="1"/>
  <c r="S218" i="1"/>
  <c r="Q218" i="1" s="1"/>
  <c r="T218" i="1" s="1"/>
  <c r="N218" i="1" s="1"/>
  <c r="O218" i="1" s="1"/>
  <c r="AC218" i="1"/>
  <c r="V218" i="1"/>
  <c r="W218" i="1" s="1"/>
  <c r="X216" i="1"/>
  <c r="AB216" i="1" s="1"/>
  <c r="AE216" i="1"/>
  <c r="AF216" i="1" s="1"/>
  <c r="AC214" i="1"/>
  <c r="V214" i="1"/>
  <c r="W214" i="1" s="1"/>
  <c r="S229" i="1"/>
  <c r="Q229" i="1" s="1"/>
  <c r="T229" i="1" s="1"/>
  <c r="N229" i="1" s="1"/>
  <c r="O229" i="1" s="1"/>
  <c r="AC229" i="1"/>
  <c r="V228" i="1"/>
  <c r="W228" i="1" s="1"/>
  <c r="S228" i="1" s="1"/>
  <c r="Q228" i="1" s="1"/>
  <c r="T228" i="1" s="1"/>
  <c r="N228" i="1" s="1"/>
  <c r="O228" i="1" s="1"/>
  <c r="AD227" i="1"/>
  <c r="AD220" i="1"/>
  <c r="AC209" i="1"/>
  <c r="BA221" i="1"/>
  <c r="BA219" i="1"/>
  <c r="V192" i="1"/>
  <c r="W192" i="1" s="1"/>
  <c r="V184" i="1"/>
  <c r="W184" i="1" s="1"/>
  <c r="S184" i="1" s="1"/>
  <c r="Q184" i="1" s="1"/>
  <c r="T184" i="1" s="1"/>
  <c r="N184" i="1" s="1"/>
  <c r="O184" i="1" s="1"/>
  <c r="X202" i="1"/>
  <c r="AB202" i="1" s="1"/>
  <c r="AE202" i="1"/>
  <c r="AF202" i="1" s="1"/>
  <c r="V197" i="1"/>
  <c r="W197" i="1" s="1"/>
  <c r="V191" i="1"/>
  <c r="W191" i="1" s="1"/>
  <c r="V209" i="1"/>
  <c r="W209" i="1" s="1"/>
  <c r="S209" i="1" s="1"/>
  <c r="Q209" i="1" s="1"/>
  <c r="T209" i="1" s="1"/>
  <c r="N209" i="1" s="1"/>
  <c r="O209" i="1" s="1"/>
  <c r="AD207" i="1"/>
  <c r="BA201" i="1"/>
  <c r="V179" i="1"/>
  <c r="W179" i="1" s="1"/>
  <c r="S179" i="1" s="1"/>
  <c r="Q179" i="1" s="1"/>
  <c r="T179" i="1" s="1"/>
  <c r="N179" i="1" s="1"/>
  <c r="O179" i="1" s="1"/>
  <c r="V175" i="1"/>
  <c r="W175" i="1" s="1"/>
  <c r="AC170" i="1"/>
  <c r="S170" i="1"/>
  <c r="Q170" i="1" s="1"/>
  <c r="T170" i="1" s="1"/>
  <c r="N170" i="1" s="1"/>
  <c r="O170" i="1" s="1"/>
  <c r="V170" i="1"/>
  <c r="W170" i="1" s="1"/>
  <c r="V160" i="1"/>
  <c r="W160" i="1" s="1"/>
  <c r="V152" i="1"/>
  <c r="W152" i="1" s="1"/>
  <c r="V169" i="1"/>
  <c r="W169" i="1" s="1"/>
  <c r="V167" i="1"/>
  <c r="W167" i="1" s="1"/>
  <c r="AC179" i="1"/>
  <c r="AC164" i="1"/>
  <c r="S164" i="1"/>
  <c r="Q164" i="1" s="1"/>
  <c r="T164" i="1" s="1"/>
  <c r="N164" i="1" s="1"/>
  <c r="O164" i="1" s="1"/>
  <c r="V149" i="1"/>
  <c r="W149" i="1" s="1"/>
  <c r="S165" i="1"/>
  <c r="Q165" i="1" s="1"/>
  <c r="T165" i="1" s="1"/>
  <c r="N165" i="1" s="1"/>
  <c r="O165" i="1" s="1"/>
  <c r="AC165" i="1"/>
  <c r="X161" i="1"/>
  <c r="AB161" i="1" s="1"/>
  <c r="AE161" i="1"/>
  <c r="AF161" i="1" s="1"/>
  <c r="V145" i="1"/>
  <c r="W145" i="1" s="1"/>
  <c r="V140" i="1"/>
  <c r="W140" i="1" s="1"/>
  <c r="V132" i="1"/>
  <c r="W132" i="1" s="1"/>
  <c r="V124" i="1"/>
  <c r="W124" i="1" s="1"/>
  <c r="V116" i="1"/>
  <c r="W116" i="1" s="1"/>
  <c r="V146" i="1"/>
  <c r="W146" i="1" s="1"/>
  <c r="V143" i="1"/>
  <c r="W143" i="1" s="1"/>
  <c r="S143" i="1" s="1"/>
  <c r="Q143" i="1" s="1"/>
  <c r="T143" i="1" s="1"/>
  <c r="N143" i="1" s="1"/>
  <c r="O143" i="1" s="1"/>
  <c r="V135" i="1"/>
  <c r="W135" i="1" s="1"/>
  <c r="V127" i="1"/>
  <c r="W127" i="1" s="1"/>
  <c r="S127" i="1" s="1"/>
  <c r="Q127" i="1" s="1"/>
  <c r="T127" i="1" s="1"/>
  <c r="N127" i="1" s="1"/>
  <c r="O127" i="1" s="1"/>
  <c r="V119" i="1"/>
  <c r="W119" i="1" s="1"/>
  <c r="AE168" i="1"/>
  <c r="AF168" i="1" s="1"/>
  <c r="X168" i="1"/>
  <c r="AB168" i="1" s="1"/>
  <c r="AC155" i="1"/>
  <c r="S151" i="1"/>
  <c r="Q151" i="1" s="1"/>
  <c r="T151" i="1" s="1"/>
  <c r="N151" i="1" s="1"/>
  <c r="O151" i="1" s="1"/>
  <c r="AC151" i="1"/>
  <c r="BA113" i="1"/>
  <c r="V94" i="1"/>
  <c r="W94" i="1" s="1"/>
  <c r="V86" i="1"/>
  <c r="W86" i="1" s="1"/>
  <c r="AC144" i="1"/>
  <c r="S144" i="1"/>
  <c r="Q144" i="1" s="1"/>
  <c r="T144" i="1" s="1"/>
  <c r="N144" i="1" s="1"/>
  <c r="O144" i="1" s="1"/>
  <c r="AC143" i="1"/>
  <c r="AC140" i="1"/>
  <c r="S140" i="1"/>
  <c r="Q140" i="1" s="1"/>
  <c r="T140" i="1" s="1"/>
  <c r="N140" i="1" s="1"/>
  <c r="O140" i="1" s="1"/>
  <c r="S139" i="1"/>
  <c r="Q139" i="1" s="1"/>
  <c r="T139" i="1" s="1"/>
  <c r="N139" i="1" s="1"/>
  <c r="O139" i="1" s="1"/>
  <c r="AC139" i="1"/>
  <c r="AC136" i="1"/>
  <c r="S136" i="1"/>
  <c r="Q136" i="1" s="1"/>
  <c r="T136" i="1" s="1"/>
  <c r="N136" i="1" s="1"/>
  <c r="O136" i="1" s="1"/>
  <c r="AC135" i="1"/>
  <c r="AC132" i="1"/>
  <c r="S132" i="1"/>
  <c r="Q132" i="1" s="1"/>
  <c r="T132" i="1" s="1"/>
  <c r="N132" i="1" s="1"/>
  <c r="O132" i="1" s="1"/>
  <c r="S131" i="1"/>
  <c r="Q131" i="1" s="1"/>
  <c r="T131" i="1" s="1"/>
  <c r="N131" i="1" s="1"/>
  <c r="O131" i="1" s="1"/>
  <c r="AC131" i="1"/>
  <c r="AC128" i="1"/>
  <c r="S128" i="1"/>
  <c r="Q128" i="1" s="1"/>
  <c r="T128" i="1" s="1"/>
  <c r="N128" i="1" s="1"/>
  <c r="O128" i="1" s="1"/>
  <c r="AC127" i="1"/>
  <c r="AC124" i="1"/>
  <c r="S124" i="1"/>
  <c r="Q124" i="1" s="1"/>
  <c r="T124" i="1" s="1"/>
  <c r="N124" i="1" s="1"/>
  <c r="O124" i="1" s="1"/>
  <c r="S123" i="1"/>
  <c r="Q123" i="1" s="1"/>
  <c r="T123" i="1" s="1"/>
  <c r="N123" i="1" s="1"/>
  <c r="O123" i="1" s="1"/>
  <c r="AC123" i="1"/>
  <c r="AC120" i="1"/>
  <c r="S120" i="1"/>
  <c r="Q120" i="1" s="1"/>
  <c r="T120" i="1" s="1"/>
  <c r="N120" i="1" s="1"/>
  <c r="O120" i="1" s="1"/>
  <c r="AC119" i="1"/>
  <c r="AC116" i="1"/>
  <c r="S116" i="1"/>
  <c r="Q116" i="1" s="1"/>
  <c r="T116" i="1" s="1"/>
  <c r="N116" i="1" s="1"/>
  <c r="O116" i="1" s="1"/>
  <c r="S115" i="1"/>
  <c r="Q115" i="1" s="1"/>
  <c r="T115" i="1" s="1"/>
  <c r="N115" i="1" s="1"/>
  <c r="O115" i="1" s="1"/>
  <c r="AC115" i="1"/>
  <c r="AC104" i="1"/>
  <c r="V97" i="1"/>
  <c r="W97" i="1" s="1"/>
  <c r="V93" i="1"/>
  <c r="W93" i="1" s="1"/>
  <c r="AC88" i="1"/>
  <c r="S88" i="1"/>
  <c r="Q88" i="1" s="1"/>
  <c r="T88" i="1" s="1"/>
  <c r="N88" i="1" s="1"/>
  <c r="O88" i="1" s="1"/>
  <c r="V83" i="1"/>
  <c r="W83" i="1" s="1"/>
  <c r="S83" i="1" s="1"/>
  <c r="Q83" i="1" s="1"/>
  <c r="T83" i="1" s="1"/>
  <c r="N83" i="1" s="1"/>
  <c r="O83" i="1" s="1"/>
  <c r="AC78" i="1"/>
  <c r="S78" i="1"/>
  <c r="Q78" i="1" s="1"/>
  <c r="T78" i="1" s="1"/>
  <c r="N78" i="1" s="1"/>
  <c r="O78" i="1" s="1"/>
  <c r="X107" i="1"/>
  <c r="AB107" i="1" s="1"/>
  <c r="AE107" i="1"/>
  <c r="AF107" i="1" s="1"/>
  <c r="AD99" i="1"/>
  <c r="V63" i="1"/>
  <c r="W63" i="1" s="1"/>
  <c r="V55" i="1"/>
  <c r="W55" i="1" s="1"/>
  <c r="S55" i="1" s="1"/>
  <c r="Q55" i="1" s="1"/>
  <c r="T55" i="1" s="1"/>
  <c r="N55" i="1" s="1"/>
  <c r="O55" i="1" s="1"/>
  <c r="V47" i="1"/>
  <c r="W47" i="1" s="1"/>
  <c r="AD101" i="1"/>
  <c r="S105" i="1"/>
  <c r="Q105" i="1" s="1"/>
  <c r="T105" i="1" s="1"/>
  <c r="N105" i="1" s="1"/>
  <c r="O105" i="1" s="1"/>
  <c r="AC105" i="1"/>
  <c r="S101" i="1"/>
  <c r="Q101" i="1" s="1"/>
  <c r="T101" i="1" s="1"/>
  <c r="N101" i="1" s="1"/>
  <c r="O101" i="1" s="1"/>
  <c r="AC101" i="1"/>
  <c r="AC83" i="1"/>
  <c r="BA78" i="1"/>
  <c r="V76" i="1"/>
  <c r="W76" i="1" s="1"/>
  <c r="AC73" i="1"/>
  <c r="AC69" i="1"/>
  <c r="AC65" i="1"/>
  <c r="S65" i="1"/>
  <c r="Q65" i="1" s="1"/>
  <c r="T65" i="1" s="1"/>
  <c r="N65" i="1" s="1"/>
  <c r="O65" i="1" s="1"/>
  <c r="AC61" i="1"/>
  <c r="AC57" i="1"/>
  <c r="S57" i="1"/>
  <c r="Q57" i="1" s="1"/>
  <c r="T57" i="1" s="1"/>
  <c r="N57" i="1" s="1"/>
  <c r="O57" i="1" s="1"/>
  <c r="AC53" i="1"/>
  <c r="AC72" i="1"/>
  <c r="S46" i="1"/>
  <c r="Q46" i="1" s="1"/>
  <c r="T46" i="1" s="1"/>
  <c r="N46" i="1" s="1"/>
  <c r="O46" i="1" s="1"/>
  <c r="V46" i="1"/>
  <c r="W46" i="1" s="1"/>
  <c r="AC46" i="1"/>
  <c r="AC41" i="1"/>
  <c r="V29" i="1"/>
  <c r="W29" i="1" s="1"/>
  <c r="AC68" i="1"/>
  <c r="AC64" i="1"/>
  <c r="AC60" i="1"/>
  <c r="AC56" i="1"/>
  <c r="AC52" i="1"/>
  <c r="S48" i="1"/>
  <c r="Q48" i="1" s="1"/>
  <c r="T48" i="1" s="1"/>
  <c r="N48" i="1" s="1"/>
  <c r="O48" i="1" s="1"/>
  <c r="AC48" i="1"/>
  <c r="X50" i="1"/>
  <c r="AB50" i="1" s="1"/>
  <c r="AE50" i="1"/>
  <c r="AF50" i="1" s="1"/>
  <c r="V39" i="1"/>
  <c r="W39" i="1" s="1"/>
  <c r="S39" i="1" s="1"/>
  <c r="Q39" i="1" s="1"/>
  <c r="T39" i="1" s="1"/>
  <c r="N39" i="1" s="1"/>
  <c r="O39" i="1" s="1"/>
  <c r="AC39" i="1"/>
  <c r="S62" i="1"/>
  <c r="Q62" i="1" s="1"/>
  <c r="T62" i="1" s="1"/>
  <c r="N62" i="1" s="1"/>
  <c r="O62" i="1" s="1"/>
  <c r="AC62" i="1"/>
  <c r="S38" i="1"/>
  <c r="Q38" i="1" s="1"/>
  <c r="T38" i="1" s="1"/>
  <c r="N38" i="1" s="1"/>
  <c r="O38" i="1" s="1"/>
  <c r="V38" i="1"/>
  <c r="W38" i="1" s="1"/>
  <c r="AC38" i="1"/>
  <c r="N36" i="1"/>
  <c r="O36" i="1" s="1"/>
  <c r="S28" i="1"/>
  <c r="Q28" i="1" s="1"/>
  <c r="T28" i="1" s="1"/>
  <c r="N28" i="1" s="1"/>
  <c r="O28" i="1" s="1"/>
  <c r="S34" i="1"/>
  <c r="Q34" i="1" s="1"/>
  <c r="T34" i="1" s="1"/>
  <c r="N34" i="1" s="1"/>
  <c r="O34" i="1" s="1"/>
  <c r="AC21" i="1"/>
  <c r="S21" i="1"/>
  <c r="Q21" i="1" s="1"/>
  <c r="T21" i="1" s="1"/>
  <c r="N21" i="1" s="1"/>
  <c r="O21" i="1" s="1"/>
  <c r="S20" i="1"/>
  <c r="Q20" i="1" s="1"/>
  <c r="T20" i="1" s="1"/>
  <c r="N20" i="1" s="1"/>
  <c r="O20" i="1" s="1"/>
  <c r="V20" i="1"/>
  <c r="W20" i="1" s="1"/>
  <c r="AC20" i="1"/>
  <c r="AC25" i="1"/>
  <c r="S25" i="1"/>
  <c r="Q25" i="1" s="1"/>
  <c r="T25" i="1" s="1"/>
  <c r="N25" i="1" s="1"/>
  <c r="O25" i="1" s="1"/>
  <c r="V25" i="1"/>
  <c r="W25" i="1" s="1"/>
  <c r="V24" i="1"/>
  <c r="W24" i="1" s="1"/>
  <c r="S24" i="1" s="1"/>
  <c r="Q24" i="1" s="1"/>
  <c r="T24" i="1" s="1"/>
  <c r="N24" i="1" s="1"/>
  <c r="O24" i="1" s="1"/>
  <c r="V237" i="1"/>
  <c r="W237" i="1" s="1"/>
  <c r="V231" i="1"/>
  <c r="W231" i="1" s="1"/>
  <c r="AC226" i="1"/>
  <c r="BA235" i="1"/>
  <c r="V226" i="1"/>
  <c r="W226" i="1" s="1"/>
  <c r="X222" i="1"/>
  <c r="AB222" i="1" s="1"/>
  <c r="AE222" i="1"/>
  <c r="S224" i="1"/>
  <c r="Q224" i="1" s="1"/>
  <c r="T224" i="1" s="1"/>
  <c r="N224" i="1" s="1"/>
  <c r="O224" i="1" s="1"/>
  <c r="AC224" i="1"/>
  <c r="V211" i="1"/>
  <c r="W211" i="1" s="1"/>
  <c r="S227" i="1"/>
  <c r="Q227" i="1" s="1"/>
  <c r="T227" i="1" s="1"/>
  <c r="N227" i="1" s="1"/>
  <c r="O227" i="1" s="1"/>
  <c r="AC227" i="1"/>
  <c r="S222" i="1"/>
  <c r="Q222" i="1" s="1"/>
  <c r="T222" i="1" s="1"/>
  <c r="N222" i="1" s="1"/>
  <c r="O222" i="1" s="1"/>
  <c r="AC222" i="1"/>
  <c r="V208" i="1"/>
  <c r="W208" i="1" s="1"/>
  <c r="AC206" i="1"/>
  <c r="S206" i="1"/>
  <c r="Q206" i="1" s="1"/>
  <c r="T206" i="1" s="1"/>
  <c r="N206" i="1" s="1"/>
  <c r="O206" i="1" s="1"/>
  <c r="S220" i="1"/>
  <c r="Q220" i="1" s="1"/>
  <c r="T220" i="1" s="1"/>
  <c r="N220" i="1" s="1"/>
  <c r="O220" i="1" s="1"/>
  <c r="AC220" i="1"/>
  <c r="BA217" i="1"/>
  <c r="V190" i="1"/>
  <c r="W190" i="1" s="1"/>
  <c r="X205" i="1"/>
  <c r="AB205" i="1" s="1"/>
  <c r="AE205" i="1"/>
  <c r="AF205" i="1" s="1"/>
  <c r="V200" i="1"/>
  <c r="W200" i="1" s="1"/>
  <c r="AC200" i="1"/>
  <c r="V189" i="1"/>
  <c r="W189" i="1" s="1"/>
  <c r="V204" i="1"/>
  <c r="W204" i="1" s="1"/>
  <c r="AC196" i="1"/>
  <c r="S196" i="1"/>
  <c r="Q196" i="1" s="1"/>
  <c r="T196" i="1" s="1"/>
  <c r="N196" i="1" s="1"/>
  <c r="O196" i="1" s="1"/>
  <c r="V196" i="1"/>
  <c r="W196" i="1" s="1"/>
  <c r="S193" i="1"/>
  <c r="Q193" i="1" s="1"/>
  <c r="T193" i="1" s="1"/>
  <c r="N193" i="1" s="1"/>
  <c r="O193" i="1" s="1"/>
  <c r="AC193" i="1"/>
  <c r="AC190" i="1"/>
  <c r="S189" i="1"/>
  <c r="Q189" i="1" s="1"/>
  <c r="T189" i="1" s="1"/>
  <c r="N189" i="1" s="1"/>
  <c r="O189" i="1" s="1"/>
  <c r="AC189" i="1"/>
  <c r="AC198" i="1"/>
  <c r="S198" i="1"/>
  <c r="Q198" i="1" s="1"/>
  <c r="T198" i="1" s="1"/>
  <c r="N198" i="1" s="1"/>
  <c r="O198" i="1" s="1"/>
  <c r="V185" i="1"/>
  <c r="W185" i="1" s="1"/>
  <c r="S185" i="1" s="1"/>
  <c r="Q185" i="1" s="1"/>
  <c r="T185" i="1" s="1"/>
  <c r="N185" i="1" s="1"/>
  <c r="O185" i="1" s="1"/>
  <c r="AC185" i="1"/>
  <c r="AC194" i="1"/>
  <c r="V194" i="1"/>
  <c r="W194" i="1" s="1"/>
  <c r="V183" i="1"/>
  <c r="W183" i="1" s="1"/>
  <c r="V182" i="1"/>
  <c r="W182" i="1" s="1"/>
  <c r="S182" i="1" s="1"/>
  <c r="Q182" i="1" s="1"/>
  <c r="T182" i="1" s="1"/>
  <c r="N182" i="1" s="1"/>
  <c r="O182" i="1" s="1"/>
  <c r="AC182" i="1"/>
  <c r="V178" i="1"/>
  <c r="W178" i="1" s="1"/>
  <c r="S178" i="1" s="1"/>
  <c r="Q178" i="1" s="1"/>
  <c r="T178" i="1" s="1"/>
  <c r="N178" i="1" s="1"/>
  <c r="O178" i="1" s="1"/>
  <c r="AC178" i="1"/>
  <c r="V174" i="1"/>
  <c r="W174" i="1" s="1"/>
  <c r="AC174" i="1"/>
  <c r="S174" i="1"/>
  <c r="Q174" i="1" s="1"/>
  <c r="T174" i="1" s="1"/>
  <c r="N174" i="1" s="1"/>
  <c r="O174" i="1" s="1"/>
  <c r="AC169" i="1"/>
  <c r="S169" i="1"/>
  <c r="Q169" i="1" s="1"/>
  <c r="T169" i="1" s="1"/>
  <c r="N169" i="1" s="1"/>
  <c r="O169" i="1" s="1"/>
  <c r="V158" i="1"/>
  <c r="W158" i="1" s="1"/>
  <c r="V150" i="1"/>
  <c r="W150" i="1" s="1"/>
  <c r="S177" i="1"/>
  <c r="Q177" i="1" s="1"/>
  <c r="T177" i="1" s="1"/>
  <c r="N177" i="1" s="1"/>
  <c r="O177" i="1" s="1"/>
  <c r="AC177" i="1"/>
  <c r="AC162" i="1"/>
  <c r="S162" i="1"/>
  <c r="Q162" i="1" s="1"/>
  <c r="T162" i="1" s="1"/>
  <c r="N162" i="1" s="1"/>
  <c r="O162" i="1" s="1"/>
  <c r="V155" i="1"/>
  <c r="W155" i="1" s="1"/>
  <c r="S155" i="1" s="1"/>
  <c r="Q155" i="1" s="1"/>
  <c r="T155" i="1" s="1"/>
  <c r="N155" i="1" s="1"/>
  <c r="O155" i="1" s="1"/>
  <c r="AC145" i="1"/>
  <c r="S145" i="1"/>
  <c r="Q145" i="1" s="1"/>
  <c r="T145" i="1" s="1"/>
  <c r="N145" i="1" s="1"/>
  <c r="O145" i="1" s="1"/>
  <c r="V138" i="1"/>
  <c r="W138" i="1" s="1"/>
  <c r="V130" i="1"/>
  <c r="W130" i="1" s="1"/>
  <c r="V122" i="1"/>
  <c r="W122" i="1" s="1"/>
  <c r="V114" i="1"/>
  <c r="W114" i="1" s="1"/>
  <c r="X163" i="1"/>
  <c r="AB163" i="1" s="1"/>
  <c r="AE163" i="1"/>
  <c r="V141" i="1"/>
  <c r="W141" i="1" s="1"/>
  <c r="V133" i="1"/>
  <c r="W133" i="1" s="1"/>
  <c r="V125" i="1"/>
  <c r="W125" i="1" s="1"/>
  <c r="V117" i="1"/>
  <c r="W117" i="1" s="1"/>
  <c r="S163" i="1"/>
  <c r="Q163" i="1" s="1"/>
  <c r="T163" i="1" s="1"/>
  <c r="N163" i="1" s="1"/>
  <c r="O163" i="1" s="1"/>
  <c r="AC163" i="1"/>
  <c r="S159" i="1"/>
  <c r="Q159" i="1" s="1"/>
  <c r="T159" i="1" s="1"/>
  <c r="N159" i="1" s="1"/>
  <c r="O159" i="1" s="1"/>
  <c r="AC159" i="1"/>
  <c r="AC156" i="1"/>
  <c r="S156" i="1"/>
  <c r="Q156" i="1" s="1"/>
  <c r="T156" i="1" s="1"/>
  <c r="N156" i="1" s="1"/>
  <c r="O156" i="1" s="1"/>
  <c r="AC152" i="1"/>
  <c r="S152" i="1"/>
  <c r="Q152" i="1" s="1"/>
  <c r="T152" i="1" s="1"/>
  <c r="N152" i="1" s="1"/>
  <c r="O152" i="1" s="1"/>
  <c r="V113" i="1"/>
  <c r="W113" i="1" s="1"/>
  <c r="V112" i="1"/>
  <c r="W112" i="1" s="1"/>
  <c r="S112" i="1" s="1"/>
  <c r="Q112" i="1" s="1"/>
  <c r="T112" i="1" s="1"/>
  <c r="N112" i="1" s="1"/>
  <c r="O112" i="1" s="1"/>
  <c r="V92" i="1"/>
  <c r="W92" i="1" s="1"/>
  <c r="V84" i="1"/>
  <c r="W84" i="1" s="1"/>
  <c r="V109" i="1"/>
  <c r="W109" i="1" s="1"/>
  <c r="AC102" i="1"/>
  <c r="S102" i="1"/>
  <c r="Q102" i="1" s="1"/>
  <c r="T102" i="1" s="1"/>
  <c r="N102" i="1" s="1"/>
  <c r="O102" i="1" s="1"/>
  <c r="AC96" i="1"/>
  <c r="S96" i="1"/>
  <c r="Q96" i="1" s="1"/>
  <c r="T96" i="1" s="1"/>
  <c r="N96" i="1" s="1"/>
  <c r="O96" i="1" s="1"/>
  <c r="AC92" i="1"/>
  <c r="AC86" i="1"/>
  <c r="S86" i="1"/>
  <c r="Q86" i="1" s="1"/>
  <c r="T86" i="1" s="1"/>
  <c r="N86" i="1" s="1"/>
  <c r="O86" i="1" s="1"/>
  <c r="AC82" i="1"/>
  <c r="S82" i="1"/>
  <c r="Q82" i="1" s="1"/>
  <c r="T82" i="1" s="1"/>
  <c r="N82" i="1" s="1"/>
  <c r="O82" i="1" s="1"/>
  <c r="V77" i="1"/>
  <c r="W77" i="1" s="1"/>
  <c r="X103" i="1"/>
  <c r="AB103" i="1" s="1"/>
  <c r="AE103" i="1"/>
  <c r="AF103" i="1" s="1"/>
  <c r="X81" i="1"/>
  <c r="AB81" i="1" s="1"/>
  <c r="AE81" i="1"/>
  <c r="V108" i="1"/>
  <c r="W108" i="1" s="1"/>
  <c r="S108" i="1" s="1"/>
  <c r="Q108" i="1" s="1"/>
  <c r="T108" i="1" s="1"/>
  <c r="N108" i="1" s="1"/>
  <c r="O108" i="1" s="1"/>
  <c r="V104" i="1"/>
  <c r="W104" i="1" s="1"/>
  <c r="S97" i="1"/>
  <c r="Q97" i="1" s="1"/>
  <c r="T97" i="1" s="1"/>
  <c r="N97" i="1" s="1"/>
  <c r="O97" i="1" s="1"/>
  <c r="AC97" i="1"/>
  <c r="S93" i="1"/>
  <c r="Q93" i="1" s="1"/>
  <c r="T93" i="1" s="1"/>
  <c r="N93" i="1" s="1"/>
  <c r="O93" i="1" s="1"/>
  <c r="AC93" i="1"/>
  <c r="S89" i="1"/>
  <c r="Q89" i="1" s="1"/>
  <c r="T89" i="1" s="1"/>
  <c r="N89" i="1" s="1"/>
  <c r="O89" i="1" s="1"/>
  <c r="AC89" i="1"/>
  <c r="S85" i="1"/>
  <c r="Q85" i="1" s="1"/>
  <c r="T85" i="1" s="1"/>
  <c r="N85" i="1" s="1"/>
  <c r="O85" i="1" s="1"/>
  <c r="AC85" i="1"/>
  <c r="S81" i="1"/>
  <c r="Q81" i="1" s="1"/>
  <c r="T81" i="1" s="1"/>
  <c r="N81" i="1" s="1"/>
  <c r="O81" i="1" s="1"/>
  <c r="AC81" i="1"/>
  <c r="V69" i="1"/>
  <c r="W69" i="1" s="1"/>
  <c r="V61" i="1"/>
  <c r="W61" i="1" s="1"/>
  <c r="V53" i="1"/>
  <c r="W53" i="1" s="1"/>
  <c r="V45" i="1"/>
  <c r="W45" i="1" s="1"/>
  <c r="S45" i="1" s="1"/>
  <c r="Q45" i="1" s="1"/>
  <c r="T45" i="1" s="1"/>
  <c r="N45" i="1" s="1"/>
  <c r="O45" i="1" s="1"/>
  <c r="X105" i="1"/>
  <c r="AB105" i="1" s="1"/>
  <c r="AE105" i="1"/>
  <c r="AF105" i="1" s="1"/>
  <c r="S99" i="1"/>
  <c r="Q99" i="1" s="1"/>
  <c r="T99" i="1" s="1"/>
  <c r="N99" i="1" s="1"/>
  <c r="O99" i="1" s="1"/>
  <c r="AC99" i="1"/>
  <c r="X87" i="1"/>
  <c r="AB87" i="1" s="1"/>
  <c r="AE87" i="1"/>
  <c r="AF87" i="1" s="1"/>
  <c r="S95" i="1"/>
  <c r="Q95" i="1" s="1"/>
  <c r="T95" i="1" s="1"/>
  <c r="N95" i="1" s="1"/>
  <c r="O95" i="1" s="1"/>
  <c r="AC95" i="1"/>
  <c r="V72" i="1"/>
  <c r="W72" i="1" s="1"/>
  <c r="S72" i="1" s="1"/>
  <c r="Q72" i="1" s="1"/>
  <c r="T72" i="1" s="1"/>
  <c r="N72" i="1" s="1"/>
  <c r="O72" i="1" s="1"/>
  <c r="V68" i="1"/>
  <c r="W68" i="1" s="1"/>
  <c r="V64" i="1"/>
  <c r="W64" i="1" s="1"/>
  <c r="V60" i="1"/>
  <c r="W60" i="1" s="1"/>
  <c r="V56" i="1"/>
  <c r="W56" i="1" s="1"/>
  <c r="V52" i="1"/>
  <c r="W52" i="1" s="1"/>
  <c r="S74" i="1"/>
  <c r="Q74" i="1" s="1"/>
  <c r="T74" i="1" s="1"/>
  <c r="N74" i="1" s="1"/>
  <c r="O74" i="1" s="1"/>
  <c r="AC74" i="1"/>
  <c r="X48" i="1"/>
  <c r="AB48" i="1" s="1"/>
  <c r="AE48" i="1"/>
  <c r="AF48" i="1" s="1"/>
  <c r="V35" i="1"/>
  <c r="W35" i="1" s="1"/>
  <c r="V27" i="1"/>
  <c r="W27" i="1" s="1"/>
  <c r="V73" i="1"/>
  <c r="W73" i="1" s="1"/>
  <c r="S58" i="1"/>
  <c r="Q58" i="1" s="1"/>
  <c r="T58" i="1" s="1"/>
  <c r="N58" i="1" s="1"/>
  <c r="O58" i="1" s="1"/>
  <c r="AC58" i="1"/>
  <c r="V41" i="1"/>
  <c r="W41" i="1" s="1"/>
  <c r="AC31" i="1"/>
  <c r="S31" i="1"/>
  <c r="Q31" i="1" s="1"/>
  <c r="T31" i="1" s="1"/>
  <c r="N31" i="1" s="1"/>
  <c r="O31" i="1" s="1"/>
  <c r="AE30" i="1"/>
  <c r="AF30" i="1" s="1"/>
  <c r="X30" i="1"/>
  <c r="AB30" i="1" s="1"/>
  <c r="AD28" i="1"/>
  <c r="X37" i="1"/>
  <c r="AB37" i="1" s="1"/>
  <c r="AE37" i="1"/>
  <c r="AD34" i="1"/>
  <c r="AC37" i="1"/>
  <c r="S37" i="1"/>
  <c r="Q37" i="1" s="1"/>
  <c r="T37" i="1" s="1"/>
  <c r="N37" i="1" s="1"/>
  <c r="O37" i="1" s="1"/>
  <c r="AD37" i="1"/>
  <c r="AC27" i="1"/>
  <c r="S27" i="1"/>
  <c r="Q27" i="1" s="1"/>
  <c r="T27" i="1" s="1"/>
  <c r="N27" i="1" s="1"/>
  <c r="O27" i="1" s="1"/>
  <c r="V26" i="1"/>
  <c r="W26" i="1" s="1"/>
  <c r="AC26" i="1"/>
  <c r="AC35" i="1"/>
  <c r="S35" i="1"/>
  <c r="Q35" i="1" s="1"/>
  <c r="T35" i="1" s="1"/>
  <c r="N35" i="1" s="1"/>
  <c r="O35" i="1" s="1"/>
  <c r="AD19" i="1"/>
  <c r="X73" i="1" l="1"/>
  <c r="AB73" i="1" s="1"/>
  <c r="AE73" i="1"/>
  <c r="AD73" i="1"/>
  <c r="X84" i="1"/>
  <c r="AB84" i="1" s="1"/>
  <c r="AE84" i="1"/>
  <c r="AF84" i="1" s="1"/>
  <c r="AD84" i="1"/>
  <c r="AE133" i="1"/>
  <c r="X133" i="1"/>
  <c r="AB133" i="1" s="1"/>
  <c r="AD133" i="1"/>
  <c r="X158" i="1"/>
  <c r="AB158" i="1" s="1"/>
  <c r="AE158" i="1"/>
  <c r="AF158" i="1" s="1"/>
  <c r="S158" i="1"/>
  <c r="Q158" i="1" s="1"/>
  <c r="T158" i="1" s="1"/>
  <c r="N158" i="1" s="1"/>
  <c r="O158" i="1" s="1"/>
  <c r="AD158" i="1"/>
  <c r="AE183" i="1"/>
  <c r="X183" i="1"/>
  <c r="AB183" i="1" s="1"/>
  <c r="AD183" i="1"/>
  <c r="X204" i="1"/>
  <c r="AB204" i="1" s="1"/>
  <c r="AE204" i="1"/>
  <c r="AD204" i="1"/>
  <c r="AE200" i="1"/>
  <c r="AF200" i="1" s="1"/>
  <c r="X200" i="1"/>
  <c r="AB200" i="1" s="1"/>
  <c r="AD200" i="1"/>
  <c r="X190" i="1"/>
  <c r="AB190" i="1" s="1"/>
  <c r="AE190" i="1"/>
  <c r="AF190" i="1" s="1"/>
  <c r="AD190" i="1"/>
  <c r="AE226" i="1"/>
  <c r="X226" i="1"/>
  <c r="AB226" i="1" s="1"/>
  <c r="AD226" i="1"/>
  <c r="X41" i="1"/>
  <c r="AB41" i="1" s="1"/>
  <c r="AE41" i="1"/>
  <c r="AF41" i="1" s="1"/>
  <c r="AD41" i="1"/>
  <c r="X27" i="1"/>
  <c r="AB27" i="1" s="1"/>
  <c r="AE27" i="1"/>
  <c r="AD27" i="1"/>
  <c r="X52" i="1"/>
  <c r="AB52" i="1" s="1"/>
  <c r="AE52" i="1"/>
  <c r="AF52" i="1" s="1"/>
  <c r="AD52" i="1"/>
  <c r="X60" i="1"/>
  <c r="AB60" i="1" s="1"/>
  <c r="AE60" i="1"/>
  <c r="AD60" i="1"/>
  <c r="X68" i="1"/>
  <c r="AB68" i="1" s="1"/>
  <c r="AE68" i="1"/>
  <c r="AF68" i="1" s="1"/>
  <c r="AD68" i="1"/>
  <c r="AF81" i="1"/>
  <c r="X77" i="1"/>
  <c r="AB77" i="1" s="1"/>
  <c r="AE77" i="1"/>
  <c r="AF77" i="1" s="1"/>
  <c r="AD77" i="1"/>
  <c r="S77" i="1"/>
  <c r="Q77" i="1" s="1"/>
  <c r="T77" i="1" s="1"/>
  <c r="N77" i="1" s="1"/>
  <c r="O77" i="1" s="1"/>
  <c r="X109" i="1"/>
  <c r="AB109" i="1" s="1"/>
  <c r="AE109" i="1"/>
  <c r="AF109" i="1" s="1"/>
  <c r="AD109" i="1"/>
  <c r="AE113" i="1"/>
  <c r="AF113" i="1" s="1"/>
  <c r="X113" i="1"/>
  <c r="AB113" i="1" s="1"/>
  <c r="AD113" i="1"/>
  <c r="X114" i="1"/>
  <c r="AB114" i="1" s="1"/>
  <c r="AE114" i="1"/>
  <c r="AF114" i="1" s="1"/>
  <c r="AD114" i="1"/>
  <c r="X130" i="1"/>
  <c r="AB130" i="1" s="1"/>
  <c r="AE130" i="1"/>
  <c r="AD130" i="1"/>
  <c r="X174" i="1"/>
  <c r="AB174" i="1" s="1"/>
  <c r="AE174" i="1"/>
  <c r="AF174" i="1" s="1"/>
  <c r="AD174" i="1"/>
  <c r="S190" i="1"/>
  <c r="Q190" i="1" s="1"/>
  <c r="T190" i="1" s="1"/>
  <c r="N190" i="1" s="1"/>
  <c r="O190" i="1" s="1"/>
  <c r="X196" i="1"/>
  <c r="AB196" i="1" s="1"/>
  <c r="AE196" i="1"/>
  <c r="AF196" i="1" s="1"/>
  <c r="AD196" i="1"/>
  <c r="S200" i="1"/>
  <c r="Q200" i="1" s="1"/>
  <c r="T200" i="1" s="1"/>
  <c r="N200" i="1" s="1"/>
  <c r="O200" i="1" s="1"/>
  <c r="X211" i="1"/>
  <c r="AB211" i="1" s="1"/>
  <c r="AE211" i="1"/>
  <c r="AF211" i="1" s="1"/>
  <c r="AD211" i="1"/>
  <c r="S211" i="1"/>
  <c r="Q211" i="1" s="1"/>
  <c r="T211" i="1" s="1"/>
  <c r="N211" i="1" s="1"/>
  <c r="O211" i="1" s="1"/>
  <c r="AF222" i="1"/>
  <c r="X25" i="1"/>
  <c r="AB25" i="1" s="1"/>
  <c r="AE25" i="1"/>
  <c r="AD25" i="1"/>
  <c r="AE20" i="1"/>
  <c r="AF20" i="1" s="1"/>
  <c r="X20" i="1"/>
  <c r="AB20" i="1" s="1"/>
  <c r="AD20" i="1"/>
  <c r="X38" i="1"/>
  <c r="AB38" i="1" s="1"/>
  <c r="AE38" i="1"/>
  <c r="AD38" i="1"/>
  <c r="S52" i="1"/>
  <c r="Q52" i="1" s="1"/>
  <c r="T52" i="1" s="1"/>
  <c r="N52" i="1" s="1"/>
  <c r="O52" i="1" s="1"/>
  <c r="S60" i="1"/>
  <c r="Q60" i="1" s="1"/>
  <c r="T60" i="1" s="1"/>
  <c r="N60" i="1" s="1"/>
  <c r="O60" i="1" s="1"/>
  <c r="S68" i="1"/>
  <c r="Q68" i="1" s="1"/>
  <c r="T68" i="1" s="1"/>
  <c r="N68" i="1" s="1"/>
  <c r="O68" i="1" s="1"/>
  <c r="S73" i="1"/>
  <c r="Q73" i="1" s="1"/>
  <c r="T73" i="1" s="1"/>
  <c r="N73" i="1" s="1"/>
  <c r="O73" i="1" s="1"/>
  <c r="X94" i="1"/>
  <c r="AB94" i="1" s="1"/>
  <c r="AE94" i="1"/>
  <c r="AF94" i="1" s="1"/>
  <c r="AD94" i="1"/>
  <c r="X124" i="1"/>
  <c r="AB124" i="1" s="1"/>
  <c r="AE124" i="1"/>
  <c r="AD124" i="1"/>
  <c r="X140" i="1"/>
  <c r="AB140" i="1" s="1"/>
  <c r="AE140" i="1"/>
  <c r="AF140" i="1" s="1"/>
  <c r="AD140" i="1"/>
  <c r="X149" i="1"/>
  <c r="AB149" i="1" s="1"/>
  <c r="AE149" i="1"/>
  <c r="AD149" i="1"/>
  <c r="X192" i="1"/>
  <c r="AB192" i="1" s="1"/>
  <c r="AE192" i="1"/>
  <c r="AF192" i="1" s="1"/>
  <c r="AD192" i="1"/>
  <c r="X214" i="1"/>
  <c r="AB214" i="1" s="1"/>
  <c r="AE214" i="1"/>
  <c r="AD214" i="1"/>
  <c r="AF220" i="1"/>
  <c r="AE230" i="1"/>
  <c r="X230" i="1"/>
  <c r="AB230" i="1" s="1"/>
  <c r="AD230" i="1"/>
  <c r="S230" i="1"/>
  <c r="Q230" i="1" s="1"/>
  <c r="T230" i="1" s="1"/>
  <c r="N230" i="1" s="1"/>
  <c r="O230" i="1" s="1"/>
  <c r="AF34" i="1"/>
  <c r="AF28" i="1"/>
  <c r="X31" i="1"/>
  <c r="AB31" i="1" s="1"/>
  <c r="AE31" i="1"/>
  <c r="AD31" i="1"/>
  <c r="AF75" i="1"/>
  <c r="X57" i="1"/>
  <c r="AB57" i="1" s="1"/>
  <c r="AE57" i="1"/>
  <c r="AD57" i="1"/>
  <c r="AE80" i="1"/>
  <c r="X80" i="1"/>
  <c r="AB80" i="1" s="1"/>
  <c r="AD80" i="1"/>
  <c r="X96" i="1"/>
  <c r="AB96" i="1" s="1"/>
  <c r="AE96" i="1"/>
  <c r="AD96" i="1"/>
  <c r="AE121" i="1"/>
  <c r="AF121" i="1" s="1"/>
  <c r="X121" i="1"/>
  <c r="AB121" i="1" s="1"/>
  <c r="AD121" i="1"/>
  <c r="AE137" i="1"/>
  <c r="AF137" i="1" s="1"/>
  <c r="X137" i="1"/>
  <c r="AB137" i="1" s="1"/>
  <c r="AD137" i="1"/>
  <c r="X126" i="1"/>
  <c r="AB126" i="1" s="1"/>
  <c r="AE126" i="1"/>
  <c r="AF126" i="1" s="1"/>
  <c r="AD126" i="1"/>
  <c r="X142" i="1"/>
  <c r="AB142" i="1" s="1"/>
  <c r="AE142" i="1"/>
  <c r="AD142" i="1"/>
  <c r="X159" i="1"/>
  <c r="AB159" i="1" s="1"/>
  <c r="AE159" i="1"/>
  <c r="AF159" i="1" s="1"/>
  <c r="AD159" i="1"/>
  <c r="X162" i="1"/>
  <c r="AB162" i="1" s="1"/>
  <c r="AE162" i="1"/>
  <c r="AD162" i="1"/>
  <c r="AE234" i="1"/>
  <c r="X234" i="1"/>
  <c r="AB234" i="1" s="1"/>
  <c r="S234" i="1"/>
  <c r="Q234" i="1" s="1"/>
  <c r="T234" i="1" s="1"/>
  <c r="N234" i="1" s="1"/>
  <c r="O234" i="1" s="1"/>
  <c r="AD234" i="1"/>
  <c r="AF19" i="1"/>
  <c r="X23" i="1"/>
  <c r="AB23" i="1" s="1"/>
  <c r="AE23" i="1"/>
  <c r="AD23" i="1"/>
  <c r="AF91" i="1"/>
  <c r="X90" i="1"/>
  <c r="AB90" i="1" s="1"/>
  <c r="AE90" i="1"/>
  <c r="AD90" i="1"/>
  <c r="AE123" i="1"/>
  <c r="X123" i="1"/>
  <c r="AB123" i="1" s="1"/>
  <c r="AD123" i="1"/>
  <c r="AE139" i="1"/>
  <c r="X139" i="1"/>
  <c r="AB139" i="1" s="1"/>
  <c r="AD139" i="1"/>
  <c r="AE171" i="1"/>
  <c r="AF171" i="1" s="1"/>
  <c r="X171" i="1"/>
  <c r="AB171" i="1" s="1"/>
  <c r="AD171" i="1"/>
  <c r="X148" i="1"/>
  <c r="AB148" i="1" s="1"/>
  <c r="AE148" i="1"/>
  <c r="AF148" i="1" s="1"/>
  <c r="S148" i="1"/>
  <c r="Q148" i="1" s="1"/>
  <c r="T148" i="1" s="1"/>
  <c r="N148" i="1" s="1"/>
  <c r="O148" i="1" s="1"/>
  <c r="AD148" i="1"/>
  <c r="AE195" i="1"/>
  <c r="AF195" i="1" s="1"/>
  <c r="X195" i="1"/>
  <c r="AB195" i="1" s="1"/>
  <c r="AD195" i="1"/>
  <c r="S195" i="1"/>
  <c r="Q195" i="1" s="1"/>
  <c r="T195" i="1" s="1"/>
  <c r="N195" i="1" s="1"/>
  <c r="O195" i="1" s="1"/>
  <c r="AF212" i="1"/>
  <c r="AE215" i="1"/>
  <c r="X215" i="1"/>
  <c r="AB215" i="1" s="1"/>
  <c r="S215" i="1"/>
  <c r="Q215" i="1" s="1"/>
  <c r="T215" i="1" s="1"/>
  <c r="N215" i="1" s="1"/>
  <c r="O215" i="1" s="1"/>
  <c r="AD215" i="1"/>
  <c r="AF165" i="1"/>
  <c r="X69" i="1"/>
  <c r="AB69" i="1" s="1"/>
  <c r="AE69" i="1"/>
  <c r="AD69" i="1"/>
  <c r="AF37" i="1"/>
  <c r="X45" i="1"/>
  <c r="AB45" i="1" s="1"/>
  <c r="AE45" i="1"/>
  <c r="AD45" i="1"/>
  <c r="X61" i="1"/>
  <c r="AB61" i="1" s="1"/>
  <c r="AE61" i="1"/>
  <c r="AF61" i="1" s="1"/>
  <c r="AD61" i="1"/>
  <c r="X92" i="1"/>
  <c r="AB92" i="1" s="1"/>
  <c r="AE92" i="1"/>
  <c r="AD92" i="1"/>
  <c r="AE125" i="1"/>
  <c r="X125" i="1"/>
  <c r="AB125" i="1" s="1"/>
  <c r="AD125" i="1"/>
  <c r="AE141" i="1"/>
  <c r="AF141" i="1" s="1"/>
  <c r="X141" i="1"/>
  <c r="AB141" i="1" s="1"/>
  <c r="AD141" i="1"/>
  <c r="X150" i="1"/>
  <c r="AB150" i="1" s="1"/>
  <c r="AE150" i="1"/>
  <c r="AF150" i="1" s="1"/>
  <c r="AD150" i="1"/>
  <c r="X194" i="1"/>
  <c r="AB194" i="1" s="1"/>
  <c r="AE194" i="1"/>
  <c r="AD194" i="1"/>
  <c r="AE189" i="1"/>
  <c r="X189" i="1"/>
  <c r="AB189" i="1" s="1"/>
  <c r="AD189" i="1"/>
  <c r="S226" i="1"/>
  <c r="Q226" i="1" s="1"/>
  <c r="T226" i="1" s="1"/>
  <c r="N226" i="1" s="1"/>
  <c r="O226" i="1" s="1"/>
  <c r="X237" i="1"/>
  <c r="AB237" i="1" s="1"/>
  <c r="AE237" i="1"/>
  <c r="AF237" i="1" s="1"/>
  <c r="AD237" i="1"/>
  <c r="S237" i="1"/>
  <c r="Q237" i="1" s="1"/>
  <c r="T237" i="1" s="1"/>
  <c r="N237" i="1" s="1"/>
  <c r="O237" i="1" s="1"/>
  <c r="X29" i="1"/>
  <c r="AB29" i="1" s="1"/>
  <c r="AE29" i="1"/>
  <c r="AF29" i="1" s="1"/>
  <c r="AD29" i="1"/>
  <c r="X47" i="1"/>
  <c r="AB47" i="1" s="1"/>
  <c r="AE47" i="1"/>
  <c r="AF47" i="1" s="1"/>
  <c r="S47" i="1"/>
  <c r="Q47" i="1" s="1"/>
  <c r="T47" i="1" s="1"/>
  <c r="N47" i="1" s="1"/>
  <c r="O47" i="1" s="1"/>
  <c r="AD47" i="1"/>
  <c r="X63" i="1"/>
  <c r="AB63" i="1" s="1"/>
  <c r="AE63" i="1"/>
  <c r="AD63" i="1"/>
  <c r="X97" i="1"/>
  <c r="AB97" i="1" s="1"/>
  <c r="AE97" i="1"/>
  <c r="AF97" i="1" s="1"/>
  <c r="AD97" i="1"/>
  <c r="AE119" i="1"/>
  <c r="X119" i="1"/>
  <c r="AB119" i="1" s="1"/>
  <c r="AD119" i="1"/>
  <c r="AE135" i="1"/>
  <c r="X135" i="1"/>
  <c r="AB135" i="1" s="1"/>
  <c r="AD135" i="1"/>
  <c r="AE146" i="1"/>
  <c r="AF146" i="1" s="1"/>
  <c r="X146" i="1"/>
  <c r="AB146" i="1" s="1"/>
  <c r="S146" i="1"/>
  <c r="Q146" i="1" s="1"/>
  <c r="T146" i="1" s="1"/>
  <c r="N146" i="1" s="1"/>
  <c r="O146" i="1" s="1"/>
  <c r="AD146" i="1"/>
  <c r="AE169" i="1"/>
  <c r="X169" i="1"/>
  <c r="AB169" i="1" s="1"/>
  <c r="AD169" i="1"/>
  <c r="X160" i="1"/>
  <c r="AB160" i="1" s="1"/>
  <c r="AE160" i="1"/>
  <c r="AF160" i="1" s="1"/>
  <c r="AD160" i="1"/>
  <c r="X175" i="1"/>
  <c r="AB175" i="1" s="1"/>
  <c r="AE175" i="1"/>
  <c r="AD175" i="1"/>
  <c r="AE191" i="1"/>
  <c r="AF191" i="1" s="1"/>
  <c r="X191" i="1"/>
  <c r="AB191" i="1" s="1"/>
  <c r="AD191" i="1"/>
  <c r="AE228" i="1"/>
  <c r="X228" i="1"/>
  <c r="AB228" i="1" s="1"/>
  <c r="AD228" i="1"/>
  <c r="X218" i="1"/>
  <c r="AB218" i="1" s="1"/>
  <c r="AE218" i="1"/>
  <c r="AF218" i="1" s="1"/>
  <c r="AD218" i="1"/>
  <c r="AE221" i="1"/>
  <c r="X221" i="1"/>
  <c r="AB221" i="1" s="1"/>
  <c r="AD221" i="1"/>
  <c r="AF232" i="1"/>
  <c r="AE22" i="1"/>
  <c r="AF22" i="1" s="1"/>
  <c r="X22" i="1"/>
  <c r="AB22" i="1" s="1"/>
  <c r="AD22" i="1"/>
  <c r="X58" i="1"/>
  <c r="AB58" i="1" s="1"/>
  <c r="AE58" i="1"/>
  <c r="AF58" i="1" s="1"/>
  <c r="AD58" i="1"/>
  <c r="X66" i="1"/>
  <c r="AB66" i="1" s="1"/>
  <c r="AE66" i="1"/>
  <c r="AD66" i="1"/>
  <c r="X74" i="1"/>
  <c r="AB74" i="1" s="1"/>
  <c r="AE74" i="1"/>
  <c r="AF74" i="1" s="1"/>
  <c r="AD74" i="1"/>
  <c r="X98" i="1"/>
  <c r="AB98" i="1" s="1"/>
  <c r="AE98" i="1"/>
  <c r="AD98" i="1"/>
  <c r="S84" i="1"/>
  <c r="Q84" i="1" s="1"/>
  <c r="T84" i="1" s="1"/>
  <c r="N84" i="1" s="1"/>
  <c r="O84" i="1" s="1"/>
  <c r="S94" i="1"/>
  <c r="Q94" i="1" s="1"/>
  <c r="T94" i="1" s="1"/>
  <c r="N94" i="1" s="1"/>
  <c r="O94" i="1" s="1"/>
  <c r="X166" i="1"/>
  <c r="AB166" i="1" s="1"/>
  <c r="AE166" i="1"/>
  <c r="AF166" i="1" s="1"/>
  <c r="AD166" i="1"/>
  <c r="X180" i="1"/>
  <c r="AB180" i="1" s="1"/>
  <c r="AE180" i="1"/>
  <c r="AD180" i="1"/>
  <c r="S191" i="1"/>
  <c r="Q191" i="1" s="1"/>
  <c r="T191" i="1" s="1"/>
  <c r="N191" i="1" s="1"/>
  <c r="O191" i="1" s="1"/>
  <c r="AE201" i="1"/>
  <c r="AF201" i="1" s="1"/>
  <c r="X201" i="1"/>
  <c r="AB201" i="1" s="1"/>
  <c r="AD201" i="1"/>
  <c r="AF207" i="1"/>
  <c r="AF229" i="1"/>
  <c r="X225" i="1"/>
  <c r="AB225" i="1" s="1"/>
  <c r="AE225" i="1"/>
  <c r="AF225" i="1" s="1"/>
  <c r="AD225" i="1"/>
  <c r="X44" i="1"/>
  <c r="AB44" i="1" s="1"/>
  <c r="AE44" i="1"/>
  <c r="AD44" i="1"/>
  <c r="AE78" i="1"/>
  <c r="AF78" i="1" s="1"/>
  <c r="X78" i="1"/>
  <c r="AB78" i="1" s="1"/>
  <c r="AD78" i="1"/>
  <c r="X51" i="1"/>
  <c r="AB51" i="1" s="1"/>
  <c r="AE51" i="1"/>
  <c r="AD51" i="1"/>
  <c r="X67" i="1"/>
  <c r="AB67" i="1" s="1"/>
  <c r="AE67" i="1"/>
  <c r="AF67" i="1" s="1"/>
  <c r="AD67" i="1"/>
  <c r="X85" i="1"/>
  <c r="AB85" i="1" s="1"/>
  <c r="AE85" i="1"/>
  <c r="AD85" i="1"/>
  <c r="X95" i="1"/>
  <c r="AB95" i="1" s="1"/>
  <c r="AE95" i="1"/>
  <c r="AF95" i="1" s="1"/>
  <c r="AD95" i="1"/>
  <c r="AE111" i="1"/>
  <c r="X111" i="1"/>
  <c r="AB111" i="1" s="1"/>
  <c r="AD111" i="1"/>
  <c r="S149" i="1"/>
  <c r="Q149" i="1" s="1"/>
  <c r="T149" i="1" s="1"/>
  <c r="N149" i="1" s="1"/>
  <c r="O149" i="1" s="1"/>
  <c r="X128" i="1"/>
  <c r="AB128" i="1" s="1"/>
  <c r="AE128" i="1"/>
  <c r="AD128" i="1"/>
  <c r="X144" i="1"/>
  <c r="AB144" i="1" s="1"/>
  <c r="AE144" i="1"/>
  <c r="AF144" i="1" s="1"/>
  <c r="AD144" i="1"/>
  <c r="X153" i="1"/>
  <c r="AB153" i="1" s="1"/>
  <c r="AE153" i="1"/>
  <c r="AD153" i="1"/>
  <c r="X177" i="1"/>
  <c r="AB177" i="1" s="1"/>
  <c r="AE177" i="1"/>
  <c r="AF177" i="1" s="1"/>
  <c r="AD177" i="1"/>
  <c r="AF198" i="1"/>
  <c r="S201" i="1"/>
  <c r="Q201" i="1" s="1"/>
  <c r="T201" i="1" s="1"/>
  <c r="N201" i="1" s="1"/>
  <c r="O201" i="1" s="1"/>
  <c r="AE217" i="1"/>
  <c r="AF217" i="1" s="1"/>
  <c r="X217" i="1"/>
  <c r="AB217" i="1" s="1"/>
  <c r="AD217" i="1"/>
  <c r="AF224" i="1"/>
  <c r="X53" i="1"/>
  <c r="AB53" i="1" s="1"/>
  <c r="AE53" i="1"/>
  <c r="AD53" i="1"/>
  <c r="X108" i="1"/>
  <c r="AB108" i="1" s="1"/>
  <c r="AE108" i="1"/>
  <c r="AF108" i="1" s="1"/>
  <c r="AD108" i="1"/>
  <c r="AE117" i="1"/>
  <c r="X117" i="1"/>
  <c r="AB117" i="1" s="1"/>
  <c r="AD117" i="1"/>
  <c r="AE26" i="1"/>
  <c r="X26" i="1"/>
  <c r="AB26" i="1" s="1"/>
  <c r="AD26" i="1"/>
  <c r="S26" i="1"/>
  <c r="Q26" i="1" s="1"/>
  <c r="T26" i="1" s="1"/>
  <c r="N26" i="1" s="1"/>
  <c r="O26" i="1" s="1"/>
  <c r="X35" i="1"/>
  <c r="AB35" i="1" s="1"/>
  <c r="AE35" i="1"/>
  <c r="AF35" i="1" s="1"/>
  <c r="AD35" i="1"/>
  <c r="X56" i="1"/>
  <c r="AB56" i="1" s="1"/>
  <c r="AE56" i="1"/>
  <c r="AD56" i="1"/>
  <c r="X64" i="1"/>
  <c r="AB64" i="1" s="1"/>
  <c r="AE64" i="1"/>
  <c r="AF64" i="1" s="1"/>
  <c r="AD64" i="1"/>
  <c r="X72" i="1"/>
  <c r="AB72" i="1" s="1"/>
  <c r="AE72" i="1"/>
  <c r="AD72" i="1"/>
  <c r="X104" i="1"/>
  <c r="AB104" i="1" s="1"/>
  <c r="AE104" i="1"/>
  <c r="AF104" i="1" s="1"/>
  <c r="AD104" i="1"/>
  <c r="S92" i="1"/>
  <c r="Q92" i="1" s="1"/>
  <c r="T92" i="1" s="1"/>
  <c r="N92" i="1" s="1"/>
  <c r="O92" i="1" s="1"/>
  <c r="AE112" i="1"/>
  <c r="AF112" i="1" s="1"/>
  <c r="X112" i="1"/>
  <c r="AB112" i="1" s="1"/>
  <c r="AD112" i="1"/>
  <c r="AF163" i="1"/>
  <c r="X122" i="1"/>
  <c r="AB122" i="1" s="1"/>
  <c r="AE122" i="1"/>
  <c r="AF122" i="1" s="1"/>
  <c r="AD122" i="1"/>
  <c r="X138" i="1"/>
  <c r="AB138" i="1" s="1"/>
  <c r="AE138" i="1"/>
  <c r="AD138" i="1"/>
  <c r="X155" i="1"/>
  <c r="AB155" i="1" s="1"/>
  <c r="AE155" i="1"/>
  <c r="AF155" i="1" s="1"/>
  <c r="AD155" i="1"/>
  <c r="X182" i="1"/>
  <c r="AB182" i="1" s="1"/>
  <c r="AE182" i="1"/>
  <c r="AD182" i="1"/>
  <c r="S194" i="1"/>
  <c r="Q194" i="1" s="1"/>
  <c r="T194" i="1" s="1"/>
  <c r="N194" i="1" s="1"/>
  <c r="O194" i="1" s="1"/>
  <c r="X39" i="1"/>
  <c r="AB39" i="1" s="1"/>
  <c r="AE39" i="1"/>
  <c r="AD39" i="1"/>
  <c r="S56" i="1"/>
  <c r="Q56" i="1" s="1"/>
  <c r="T56" i="1" s="1"/>
  <c r="N56" i="1" s="1"/>
  <c r="O56" i="1" s="1"/>
  <c r="S64" i="1"/>
  <c r="Q64" i="1" s="1"/>
  <c r="T64" i="1" s="1"/>
  <c r="N64" i="1" s="1"/>
  <c r="O64" i="1" s="1"/>
  <c r="X46" i="1"/>
  <c r="AB46" i="1" s="1"/>
  <c r="AE46" i="1"/>
  <c r="AF46" i="1" s="1"/>
  <c r="AD46" i="1"/>
  <c r="S53" i="1"/>
  <c r="Q53" i="1" s="1"/>
  <c r="T53" i="1" s="1"/>
  <c r="N53" i="1" s="1"/>
  <c r="O53" i="1" s="1"/>
  <c r="S61" i="1"/>
  <c r="Q61" i="1" s="1"/>
  <c r="T61" i="1" s="1"/>
  <c r="N61" i="1" s="1"/>
  <c r="O61" i="1" s="1"/>
  <c r="S69" i="1"/>
  <c r="Q69" i="1" s="1"/>
  <c r="T69" i="1" s="1"/>
  <c r="N69" i="1" s="1"/>
  <c r="O69" i="1" s="1"/>
  <c r="S119" i="1"/>
  <c r="Q119" i="1" s="1"/>
  <c r="T119" i="1" s="1"/>
  <c r="N119" i="1" s="1"/>
  <c r="O119" i="1" s="1"/>
  <c r="S135" i="1"/>
  <c r="Q135" i="1" s="1"/>
  <c r="T135" i="1" s="1"/>
  <c r="N135" i="1" s="1"/>
  <c r="O135" i="1" s="1"/>
  <c r="X86" i="1"/>
  <c r="AB86" i="1" s="1"/>
  <c r="AE86" i="1"/>
  <c r="AF86" i="1" s="1"/>
  <c r="AD86" i="1"/>
  <c r="X116" i="1"/>
  <c r="AB116" i="1" s="1"/>
  <c r="AE116" i="1"/>
  <c r="AD116" i="1"/>
  <c r="X132" i="1"/>
  <c r="AB132" i="1" s="1"/>
  <c r="AE132" i="1"/>
  <c r="AF132" i="1" s="1"/>
  <c r="AD132" i="1"/>
  <c r="AE167" i="1"/>
  <c r="X167" i="1"/>
  <c r="AB167" i="1" s="1"/>
  <c r="AD167" i="1"/>
  <c r="S167" i="1"/>
  <c r="Q167" i="1" s="1"/>
  <c r="T167" i="1" s="1"/>
  <c r="N167" i="1" s="1"/>
  <c r="O167" i="1" s="1"/>
  <c r="X170" i="1"/>
  <c r="AB170" i="1" s="1"/>
  <c r="AE170" i="1"/>
  <c r="AD170" i="1"/>
  <c r="AE184" i="1"/>
  <c r="X184" i="1"/>
  <c r="AB184" i="1" s="1"/>
  <c r="AD184" i="1"/>
  <c r="S214" i="1"/>
  <c r="Q214" i="1" s="1"/>
  <c r="T214" i="1" s="1"/>
  <c r="N214" i="1" s="1"/>
  <c r="O214" i="1" s="1"/>
  <c r="AF227" i="1"/>
  <c r="X235" i="1"/>
  <c r="AB235" i="1" s="1"/>
  <c r="AE235" i="1"/>
  <c r="AF235" i="1" s="1"/>
  <c r="S235" i="1"/>
  <c r="Q235" i="1" s="1"/>
  <c r="T235" i="1" s="1"/>
  <c r="N235" i="1" s="1"/>
  <c r="O235" i="1" s="1"/>
  <c r="AD235" i="1"/>
  <c r="S22" i="1"/>
  <c r="Q22" i="1" s="1"/>
  <c r="T22" i="1" s="1"/>
  <c r="N22" i="1" s="1"/>
  <c r="O22" i="1" s="1"/>
  <c r="X40" i="1"/>
  <c r="AB40" i="1" s="1"/>
  <c r="AE40" i="1"/>
  <c r="AF40" i="1" s="1"/>
  <c r="AD40" i="1"/>
  <c r="X21" i="1"/>
  <c r="AB21" i="1" s="1"/>
  <c r="AE21" i="1"/>
  <c r="AD21" i="1"/>
  <c r="X49" i="1"/>
  <c r="AB49" i="1" s="1"/>
  <c r="AE49" i="1"/>
  <c r="AF49" i="1" s="1"/>
  <c r="AD49" i="1"/>
  <c r="X65" i="1"/>
  <c r="AB65" i="1" s="1"/>
  <c r="AE65" i="1"/>
  <c r="AD65" i="1"/>
  <c r="X88" i="1"/>
  <c r="AB88" i="1" s="1"/>
  <c r="AE88" i="1"/>
  <c r="AF88" i="1" s="1"/>
  <c r="AD88" i="1"/>
  <c r="AE110" i="1"/>
  <c r="X110" i="1"/>
  <c r="AB110" i="1" s="1"/>
  <c r="AD110" i="1"/>
  <c r="AE129" i="1"/>
  <c r="X129" i="1"/>
  <c r="AB129" i="1" s="1"/>
  <c r="AD129" i="1"/>
  <c r="X118" i="1"/>
  <c r="AB118" i="1" s="1"/>
  <c r="AE118" i="1"/>
  <c r="AD118" i="1"/>
  <c r="X134" i="1"/>
  <c r="AB134" i="1" s="1"/>
  <c r="AE134" i="1"/>
  <c r="AF134" i="1" s="1"/>
  <c r="AD134" i="1"/>
  <c r="X151" i="1"/>
  <c r="AB151" i="1" s="1"/>
  <c r="AE151" i="1"/>
  <c r="AD151" i="1"/>
  <c r="S166" i="1"/>
  <c r="Q166" i="1" s="1"/>
  <c r="T166" i="1" s="1"/>
  <c r="N166" i="1" s="1"/>
  <c r="O166" i="1" s="1"/>
  <c r="X154" i="1"/>
  <c r="AB154" i="1" s="1"/>
  <c r="AE154" i="1"/>
  <c r="AD154" i="1"/>
  <c r="X176" i="1"/>
  <c r="AB176" i="1" s="1"/>
  <c r="AE176" i="1"/>
  <c r="AF176" i="1" s="1"/>
  <c r="AD176" i="1"/>
  <c r="S192" i="1"/>
  <c r="Q192" i="1" s="1"/>
  <c r="T192" i="1" s="1"/>
  <c r="N192" i="1" s="1"/>
  <c r="O192" i="1" s="1"/>
  <c r="X186" i="1"/>
  <c r="AB186" i="1" s="1"/>
  <c r="AE186" i="1"/>
  <c r="AF186" i="1" s="1"/>
  <c r="AD186" i="1"/>
  <c r="AE233" i="1"/>
  <c r="AF233" i="1" s="1"/>
  <c r="X233" i="1"/>
  <c r="AB233" i="1" s="1"/>
  <c r="AD233" i="1"/>
  <c r="S29" i="1"/>
  <c r="Q29" i="1" s="1"/>
  <c r="T29" i="1" s="1"/>
  <c r="N29" i="1" s="1"/>
  <c r="O29" i="1" s="1"/>
  <c r="S23" i="1"/>
  <c r="Q23" i="1" s="1"/>
  <c r="T23" i="1" s="1"/>
  <c r="N23" i="1" s="1"/>
  <c r="O23" i="1" s="1"/>
  <c r="S44" i="1"/>
  <c r="Q44" i="1" s="1"/>
  <c r="T44" i="1" s="1"/>
  <c r="N44" i="1" s="1"/>
  <c r="O44" i="1" s="1"/>
  <c r="X33" i="1"/>
  <c r="AB33" i="1" s="1"/>
  <c r="AE33" i="1"/>
  <c r="AD33" i="1"/>
  <c r="S63" i="1"/>
  <c r="Q63" i="1" s="1"/>
  <c r="T63" i="1" s="1"/>
  <c r="N63" i="1" s="1"/>
  <c r="O63" i="1" s="1"/>
  <c r="AF101" i="1"/>
  <c r="AF99" i="1"/>
  <c r="X100" i="1"/>
  <c r="AB100" i="1" s="1"/>
  <c r="AE100" i="1"/>
  <c r="AD100" i="1"/>
  <c r="S113" i="1"/>
  <c r="Q113" i="1" s="1"/>
  <c r="T113" i="1" s="1"/>
  <c r="N113" i="1" s="1"/>
  <c r="O113" i="1" s="1"/>
  <c r="S117" i="1"/>
  <c r="Q117" i="1" s="1"/>
  <c r="T117" i="1" s="1"/>
  <c r="N117" i="1" s="1"/>
  <c r="O117" i="1" s="1"/>
  <c r="S121" i="1"/>
  <c r="Q121" i="1" s="1"/>
  <c r="T121" i="1" s="1"/>
  <c r="N121" i="1" s="1"/>
  <c r="O121" i="1" s="1"/>
  <c r="S125" i="1"/>
  <c r="Q125" i="1" s="1"/>
  <c r="T125" i="1" s="1"/>
  <c r="N125" i="1" s="1"/>
  <c r="O125" i="1" s="1"/>
  <c r="S129" i="1"/>
  <c r="Q129" i="1" s="1"/>
  <c r="T129" i="1" s="1"/>
  <c r="N129" i="1" s="1"/>
  <c r="O129" i="1" s="1"/>
  <c r="S133" i="1"/>
  <c r="Q133" i="1" s="1"/>
  <c r="T133" i="1" s="1"/>
  <c r="N133" i="1" s="1"/>
  <c r="O133" i="1" s="1"/>
  <c r="S137" i="1"/>
  <c r="Q137" i="1" s="1"/>
  <c r="T137" i="1" s="1"/>
  <c r="N137" i="1" s="1"/>
  <c r="O137" i="1" s="1"/>
  <c r="S141" i="1"/>
  <c r="Q141" i="1" s="1"/>
  <c r="T141" i="1" s="1"/>
  <c r="N141" i="1" s="1"/>
  <c r="O141" i="1" s="1"/>
  <c r="X82" i="1"/>
  <c r="AB82" i="1" s="1"/>
  <c r="AE82" i="1"/>
  <c r="AF82" i="1" s="1"/>
  <c r="AD82" i="1"/>
  <c r="AE115" i="1"/>
  <c r="X115" i="1"/>
  <c r="AB115" i="1" s="1"/>
  <c r="AD115" i="1"/>
  <c r="AE131" i="1"/>
  <c r="AF131" i="1" s="1"/>
  <c r="X131" i="1"/>
  <c r="AB131" i="1" s="1"/>
  <c r="AD131" i="1"/>
  <c r="X157" i="1"/>
  <c r="AB157" i="1" s="1"/>
  <c r="AE157" i="1"/>
  <c r="AD157" i="1"/>
  <c r="S171" i="1"/>
  <c r="Q171" i="1" s="1"/>
  <c r="T171" i="1" s="1"/>
  <c r="N171" i="1" s="1"/>
  <c r="O171" i="1" s="1"/>
  <c r="S175" i="1"/>
  <c r="Q175" i="1" s="1"/>
  <c r="T175" i="1" s="1"/>
  <c r="N175" i="1" s="1"/>
  <c r="O175" i="1" s="1"/>
  <c r="X156" i="1"/>
  <c r="AB156" i="1" s="1"/>
  <c r="AE156" i="1"/>
  <c r="AF156" i="1" s="1"/>
  <c r="AD156" i="1"/>
  <c r="AE187" i="1"/>
  <c r="AF187" i="1" s="1"/>
  <c r="X187" i="1"/>
  <c r="AB187" i="1" s="1"/>
  <c r="AD187" i="1"/>
  <c r="AE199" i="1"/>
  <c r="AF199" i="1" s="1"/>
  <c r="X199" i="1"/>
  <c r="AB199" i="1" s="1"/>
  <c r="AD199" i="1"/>
  <c r="S199" i="1"/>
  <c r="Q199" i="1" s="1"/>
  <c r="T199" i="1" s="1"/>
  <c r="N199" i="1" s="1"/>
  <c r="O199" i="1" s="1"/>
  <c r="AE219" i="1"/>
  <c r="X219" i="1"/>
  <c r="AB219" i="1" s="1"/>
  <c r="S219" i="1"/>
  <c r="Q219" i="1" s="1"/>
  <c r="T219" i="1" s="1"/>
  <c r="N219" i="1" s="1"/>
  <c r="O219" i="1" s="1"/>
  <c r="AD219" i="1"/>
  <c r="AF206" i="1"/>
  <c r="AF164" i="1"/>
  <c r="X178" i="1"/>
  <c r="AB178" i="1" s="1"/>
  <c r="AE178" i="1"/>
  <c r="AF178" i="1" s="1"/>
  <c r="AD178" i="1"/>
  <c r="AE185" i="1"/>
  <c r="AF185" i="1" s="1"/>
  <c r="X185" i="1"/>
  <c r="AB185" i="1" s="1"/>
  <c r="AD185" i="1"/>
  <c r="AE208" i="1"/>
  <c r="X208" i="1"/>
  <c r="AB208" i="1" s="1"/>
  <c r="S208" i="1"/>
  <c r="Q208" i="1" s="1"/>
  <c r="T208" i="1" s="1"/>
  <c r="N208" i="1" s="1"/>
  <c r="O208" i="1" s="1"/>
  <c r="AD208" i="1"/>
  <c r="X231" i="1"/>
  <c r="AB231" i="1" s="1"/>
  <c r="AE231" i="1"/>
  <c r="AF231" i="1" s="1"/>
  <c r="S231" i="1"/>
  <c r="Q231" i="1" s="1"/>
  <c r="T231" i="1" s="1"/>
  <c r="N231" i="1" s="1"/>
  <c r="O231" i="1" s="1"/>
  <c r="AD231" i="1"/>
  <c r="AE24" i="1"/>
  <c r="X24" i="1"/>
  <c r="AB24" i="1" s="1"/>
  <c r="AD24" i="1"/>
  <c r="S41" i="1"/>
  <c r="Q41" i="1" s="1"/>
  <c r="T41" i="1" s="1"/>
  <c r="N41" i="1" s="1"/>
  <c r="O41" i="1" s="1"/>
  <c r="AE76" i="1"/>
  <c r="X76" i="1"/>
  <c r="AB76" i="1" s="1"/>
  <c r="AD76" i="1"/>
  <c r="X55" i="1"/>
  <c r="AB55" i="1" s="1"/>
  <c r="AE55" i="1"/>
  <c r="AD55" i="1"/>
  <c r="X83" i="1"/>
  <c r="AB83" i="1" s="1"/>
  <c r="AE83" i="1"/>
  <c r="AF83" i="1" s="1"/>
  <c r="AD83" i="1"/>
  <c r="X93" i="1"/>
  <c r="AB93" i="1" s="1"/>
  <c r="AE93" i="1"/>
  <c r="AD93" i="1"/>
  <c r="S104" i="1"/>
  <c r="Q104" i="1" s="1"/>
  <c r="T104" i="1" s="1"/>
  <c r="N104" i="1" s="1"/>
  <c r="O104" i="1" s="1"/>
  <c r="AE127" i="1"/>
  <c r="AF127" i="1" s="1"/>
  <c r="X127" i="1"/>
  <c r="AB127" i="1" s="1"/>
  <c r="AD127" i="1"/>
  <c r="AE143" i="1"/>
  <c r="X143" i="1"/>
  <c r="AB143" i="1" s="1"/>
  <c r="AD143" i="1"/>
  <c r="AE145" i="1"/>
  <c r="X145" i="1"/>
  <c r="AB145" i="1" s="1"/>
  <c r="AD145" i="1"/>
  <c r="X152" i="1"/>
  <c r="AB152" i="1" s="1"/>
  <c r="AE152" i="1"/>
  <c r="AF152" i="1" s="1"/>
  <c r="AD152" i="1"/>
  <c r="X179" i="1"/>
  <c r="AB179" i="1" s="1"/>
  <c r="AE179" i="1"/>
  <c r="AD179" i="1"/>
  <c r="X209" i="1"/>
  <c r="AB209" i="1" s="1"/>
  <c r="AE209" i="1"/>
  <c r="AF209" i="1" s="1"/>
  <c r="AD209" i="1"/>
  <c r="AE197" i="1"/>
  <c r="X197" i="1"/>
  <c r="AB197" i="1" s="1"/>
  <c r="AD197" i="1"/>
  <c r="S197" i="1"/>
  <c r="Q197" i="1" s="1"/>
  <c r="T197" i="1" s="1"/>
  <c r="N197" i="1" s="1"/>
  <c r="O197" i="1" s="1"/>
  <c r="AE213" i="1"/>
  <c r="X213" i="1"/>
  <c r="AB213" i="1" s="1"/>
  <c r="AD213" i="1"/>
  <c r="X54" i="1"/>
  <c r="AB54" i="1" s="1"/>
  <c r="AE54" i="1"/>
  <c r="AF54" i="1" s="1"/>
  <c r="AD54" i="1"/>
  <c r="X62" i="1"/>
  <c r="AB62" i="1" s="1"/>
  <c r="AE62" i="1"/>
  <c r="AD62" i="1"/>
  <c r="X70" i="1"/>
  <c r="AB70" i="1" s="1"/>
  <c r="AE70" i="1"/>
  <c r="AF70" i="1" s="1"/>
  <c r="AD70" i="1"/>
  <c r="S109" i="1"/>
  <c r="Q109" i="1" s="1"/>
  <c r="T109" i="1" s="1"/>
  <c r="N109" i="1" s="1"/>
  <c r="O109" i="1" s="1"/>
  <c r="X79" i="1"/>
  <c r="AB79" i="1" s="1"/>
  <c r="AE79" i="1"/>
  <c r="AF79" i="1" s="1"/>
  <c r="AD79" i="1"/>
  <c r="X89" i="1"/>
  <c r="AB89" i="1" s="1"/>
  <c r="AE89" i="1"/>
  <c r="AD89" i="1"/>
  <c r="S150" i="1"/>
  <c r="Q150" i="1" s="1"/>
  <c r="T150" i="1" s="1"/>
  <c r="N150" i="1" s="1"/>
  <c r="O150" i="1" s="1"/>
  <c r="X172" i="1"/>
  <c r="AB172" i="1" s="1"/>
  <c r="AE172" i="1"/>
  <c r="AD172" i="1"/>
  <c r="S183" i="1"/>
  <c r="Q183" i="1" s="1"/>
  <c r="T183" i="1" s="1"/>
  <c r="N183" i="1" s="1"/>
  <c r="O183" i="1" s="1"/>
  <c r="AE193" i="1"/>
  <c r="AF193" i="1" s="1"/>
  <c r="X193" i="1"/>
  <c r="AB193" i="1" s="1"/>
  <c r="AD193" i="1"/>
  <c r="X203" i="1"/>
  <c r="AB203" i="1" s="1"/>
  <c r="AE203" i="1"/>
  <c r="AF203" i="1" s="1"/>
  <c r="S203" i="1"/>
  <c r="Q203" i="1" s="1"/>
  <c r="T203" i="1" s="1"/>
  <c r="N203" i="1" s="1"/>
  <c r="O203" i="1" s="1"/>
  <c r="AD203" i="1"/>
  <c r="AE210" i="1"/>
  <c r="AF210" i="1" s="1"/>
  <c r="X210" i="1"/>
  <c r="AB210" i="1" s="1"/>
  <c r="AD210" i="1"/>
  <c r="S213" i="1"/>
  <c r="Q213" i="1" s="1"/>
  <c r="T213" i="1" s="1"/>
  <c r="N213" i="1" s="1"/>
  <c r="O213" i="1" s="1"/>
  <c r="S221" i="1"/>
  <c r="Q221" i="1" s="1"/>
  <c r="T221" i="1" s="1"/>
  <c r="N221" i="1" s="1"/>
  <c r="O221" i="1" s="1"/>
  <c r="AE238" i="1"/>
  <c r="X238" i="1"/>
  <c r="AB238" i="1" s="1"/>
  <c r="AD238" i="1"/>
  <c r="X42" i="1"/>
  <c r="AB42" i="1" s="1"/>
  <c r="AE42" i="1"/>
  <c r="AF42" i="1" s="1"/>
  <c r="AD42" i="1"/>
  <c r="X43" i="1"/>
  <c r="AB43" i="1" s="1"/>
  <c r="AE43" i="1"/>
  <c r="AD43" i="1"/>
  <c r="X71" i="1"/>
  <c r="AB71" i="1" s="1"/>
  <c r="AE71" i="1"/>
  <c r="AF71" i="1" s="1"/>
  <c r="AD71" i="1"/>
  <c r="S76" i="1"/>
  <c r="Q76" i="1" s="1"/>
  <c r="T76" i="1" s="1"/>
  <c r="N76" i="1" s="1"/>
  <c r="O76" i="1" s="1"/>
  <c r="X59" i="1"/>
  <c r="AB59" i="1" s="1"/>
  <c r="AE59" i="1"/>
  <c r="AF59" i="1" s="1"/>
  <c r="AD59" i="1"/>
  <c r="S80" i="1"/>
  <c r="Q80" i="1" s="1"/>
  <c r="T80" i="1" s="1"/>
  <c r="N80" i="1" s="1"/>
  <c r="O80" i="1" s="1"/>
  <c r="S114" i="1"/>
  <c r="Q114" i="1" s="1"/>
  <c r="T114" i="1" s="1"/>
  <c r="N114" i="1" s="1"/>
  <c r="O114" i="1" s="1"/>
  <c r="S118" i="1"/>
  <c r="Q118" i="1" s="1"/>
  <c r="T118" i="1" s="1"/>
  <c r="N118" i="1" s="1"/>
  <c r="O118" i="1" s="1"/>
  <c r="S122" i="1"/>
  <c r="Q122" i="1" s="1"/>
  <c r="T122" i="1" s="1"/>
  <c r="N122" i="1" s="1"/>
  <c r="O122" i="1" s="1"/>
  <c r="S126" i="1"/>
  <c r="Q126" i="1" s="1"/>
  <c r="T126" i="1" s="1"/>
  <c r="N126" i="1" s="1"/>
  <c r="O126" i="1" s="1"/>
  <c r="S130" i="1"/>
  <c r="Q130" i="1" s="1"/>
  <c r="T130" i="1" s="1"/>
  <c r="N130" i="1" s="1"/>
  <c r="O130" i="1" s="1"/>
  <c r="S134" i="1"/>
  <c r="Q134" i="1" s="1"/>
  <c r="T134" i="1" s="1"/>
  <c r="N134" i="1" s="1"/>
  <c r="O134" i="1" s="1"/>
  <c r="S138" i="1"/>
  <c r="Q138" i="1" s="1"/>
  <c r="T138" i="1" s="1"/>
  <c r="N138" i="1" s="1"/>
  <c r="O138" i="1" s="1"/>
  <c r="S142" i="1"/>
  <c r="Q142" i="1" s="1"/>
  <c r="T142" i="1" s="1"/>
  <c r="N142" i="1" s="1"/>
  <c r="O142" i="1" s="1"/>
  <c r="X120" i="1"/>
  <c r="AB120" i="1" s="1"/>
  <c r="AE120" i="1"/>
  <c r="AF120" i="1" s="1"/>
  <c r="AD120" i="1"/>
  <c r="X136" i="1"/>
  <c r="AB136" i="1" s="1"/>
  <c r="AE136" i="1"/>
  <c r="AD136" i="1"/>
  <c r="X147" i="1"/>
  <c r="AB147" i="1" s="1"/>
  <c r="AE147" i="1"/>
  <c r="AF147" i="1" s="1"/>
  <c r="AD147" i="1"/>
  <c r="S160" i="1"/>
  <c r="Q160" i="1" s="1"/>
  <c r="T160" i="1" s="1"/>
  <c r="N160" i="1" s="1"/>
  <c r="O160" i="1" s="1"/>
  <c r="X173" i="1"/>
  <c r="AB173" i="1" s="1"/>
  <c r="AE173" i="1"/>
  <c r="AF173" i="1" s="1"/>
  <c r="AD173" i="1"/>
  <c r="X181" i="1"/>
  <c r="AB181" i="1" s="1"/>
  <c r="AE181" i="1"/>
  <c r="AD181" i="1"/>
  <c r="S186" i="1"/>
  <c r="Q186" i="1" s="1"/>
  <c r="T186" i="1" s="1"/>
  <c r="N186" i="1" s="1"/>
  <c r="O186" i="1" s="1"/>
  <c r="X188" i="1"/>
  <c r="AB188" i="1" s="1"/>
  <c r="AE188" i="1"/>
  <c r="AD188" i="1"/>
  <c r="S204" i="1"/>
  <c r="Q204" i="1" s="1"/>
  <c r="T204" i="1" s="1"/>
  <c r="N204" i="1" s="1"/>
  <c r="O204" i="1" s="1"/>
  <c r="X223" i="1"/>
  <c r="AB223" i="1" s="1"/>
  <c r="AE223" i="1"/>
  <c r="AF223" i="1" s="1"/>
  <c r="S223" i="1"/>
  <c r="Q223" i="1" s="1"/>
  <c r="T223" i="1" s="1"/>
  <c r="N223" i="1" s="1"/>
  <c r="O223" i="1" s="1"/>
  <c r="AD223" i="1"/>
  <c r="AF102" i="1"/>
  <c r="AF106" i="1"/>
  <c r="AF238" i="1" l="1"/>
  <c r="AF213" i="1"/>
  <c r="AF197" i="1"/>
  <c r="AF145" i="1"/>
  <c r="AF115" i="1"/>
  <c r="AF110" i="1"/>
  <c r="AF167" i="1"/>
  <c r="AF221" i="1"/>
  <c r="AF119" i="1"/>
  <c r="AF188" i="1"/>
  <c r="AF181" i="1"/>
  <c r="AF43" i="1"/>
  <c r="AF62" i="1"/>
  <c r="AF179" i="1"/>
  <c r="AF93" i="1"/>
  <c r="AF157" i="1"/>
  <c r="AF100" i="1"/>
  <c r="AF118" i="1"/>
  <c r="AF129" i="1"/>
  <c r="AF65" i="1"/>
  <c r="AF184" i="1"/>
  <c r="AF116" i="1"/>
  <c r="AF39" i="1"/>
  <c r="AF182" i="1"/>
  <c r="AF72" i="1"/>
  <c r="AF128" i="1"/>
  <c r="AF51" i="1"/>
  <c r="AF66" i="1"/>
  <c r="AF135" i="1"/>
  <c r="AF63" i="1"/>
  <c r="AF189" i="1"/>
  <c r="AF125" i="1"/>
  <c r="AF45" i="1"/>
  <c r="AF69" i="1"/>
  <c r="AF123" i="1"/>
  <c r="AF234" i="1"/>
  <c r="AF142" i="1"/>
  <c r="AF96" i="1"/>
  <c r="AF80" i="1"/>
  <c r="AF214" i="1"/>
  <c r="AF124" i="1"/>
  <c r="AF25" i="1"/>
  <c r="AF130" i="1"/>
  <c r="AF60" i="1"/>
  <c r="AF133" i="1"/>
  <c r="AF117" i="1"/>
  <c r="AF111" i="1"/>
  <c r="AF228" i="1"/>
  <c r="AF169" i="1"/>
  <c r="AF139" i="1"/>
  <c r="AF230" i="1"/>
  <c r="AF226" i="1"/>
  <c r="AF204" i="1"/>
  <c r="AF183" i="1"/>
  <c r="AF73" i="1"/>
  <c r="AF136" i="1"/>
  <c r="AF172" i="1"/>
  <c r="AF89" i="1"/>
  <c r="AF143" i="1"/>
  <c r="AF55" i="1"/>
  <c r="AF76" i="1"/>
  <c r="AF24" i="1"/>
  <c r="AF208" i="1"/>
  <c r="AF219" i="1"/>
  <c r="AF33" i="1"/>
  <c r="AF154" i="1"/>
  <c r="AF151" i="1"/>
  <c r="AF21" i="1"/>
  <c r="AF170" i="1"/>
  <c r="AF138" i="1"/>
  <c r="AF56" i="1"/>
  <c r="AF26" i="1"/>
  <c r="AF53" i="1"/>
  <c r="AF153" i="1"/>
  <c r="AF85" i="1"/>
  <c r="AF44" i="1"/>
  <c r="AF180" i="1"/>
  <c r="AF98" i="1"/>
  <c r="AF175" i="1"/>
  <c r="AF194" i="1"/>
  <c r="AF92" i="1"/>
  <c r="AF215" i="1"/>
  <c r="AF90" i="1"/>
  <c r="AF23" i="1"/>
  <c r="AF162" i="1"/>
  <c r="AF57" i="1"/>
  <c r="AF31" i="1"/>
  <c r="AF149" i="1"/>
  <c r="AF38" i="1"/>
  <c r="AF27" i="1"/>
</calcChain>
</file>

<file path=xl/sharedStrings.xml><?xml version="1.0" encoding="utf-8"?>
<sst xmlns="http://schemas.openxmlformats.org/spreadsheetml/2006/main" count="3907" uniqueCount="1287">
  <si>
    <t>File opened</t>
  </si>
  <si>
    <t>2024-05-29 10:08:31</t>
  </si>
  <si>
    <t>Console s/n</t>
  </si>
  <si>
    <t>68C-811864</t>
  </si>
  <si>
    <t>Console ver</t>
  </si>
  <si>
    <t>Bluestem v.2.1.08</t>
  </si>
  <si>
    <t>Scripts ver</t>
  </si>
  <si>
    <t>2022.05  2.1.08, Aug 2022</t>
  </si>
  <si>
    <t>Head s/n</t>
  </si>
  <si>
    <t>68H-711854</t>
  </si>
  <si>
    <t>Head ver</t>
  </si>
  <si>
    <t>1.4.22</t>
  </si>
  <si>
    <t>Head cal</t>
  </si>
  <si>
    <t>{"co2aspanconc2": "298.9", "h2oaspan1": "1.03627", "co2aspanconc1": "424", "co2bspan1": "1.0092", "h2obspanconc2": "15.9", "co2bspan2b": "0.104827", "co2bspanconc1": "424", "ssb_ref": "38583.5", "flowazero": "0.32492", "h2obspan2": "0", "h2obspanconc1": "17.78", "co2aspan1": "1.01034", "co2azero": "0.92828", "co2aspan2b": "0.104789", "h2obspan1": "1.03093", "co2aspan2a": "0.104009", "flowbzero": "0.29575", "h2obspan2a": "0.0950398", "h2oaspan2": "0", "h2oazero": "1.03379", "h2obzero": "1.00493", "co2bspan2": "-0.0284272", "ssa_ref": "40350.2", "co2bzero": "0.930834", "flowmeterzero": "1.01223", "oxygen": "21", "co2bspan2a": "0.104177", "h2oaspanconc1": "17.78", "co2aspan2": "-0.0272619", "co2bspanconc2": "298.9", "chamberpressurezero": "2.69868", "tazero": "0.0108032", "h2oaspan2b": "0.0978938", "h2oaspanconc2": "0", "tbzero": "0.0729084", "h2obspan2b": "0.0979792", "h2oaspan2a": "0.0944674"}</t>
  </si>
  <si>
    <t>CO2 rangematch</t>
  </si>
  <si>
    <t/>
  </si>
  <si>
    <t>H2O rangematch</t>
  </si>
  <si>
    <t>Chamber type</t>
  </si>
  <si>
    <t>6800-01A</t>
  </si>
  <si>
    <t>Chamber s/n</t>
  </si>
  <si>
    <t>MPF-281841</t>
  </si>
  <si>
    <t>Chamber rev</t>
  </si>
  <si>
    <t>0</t>
  </si>
  <si>
    <t>Chamber cal</t>
  </si>
  <si>
    <t>Fluorometer</t>
  </si>
  <si>
    <t>Flr. Version</t>
  </si>
  <si>
    <t>10:08:31</t>
  </si>
  <si>
    <t>Stability Definition:	CO2_s (Meas): Slp&lt;1 Per=20	H2O_s (Meas):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</si>
  <si>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</si>
  <si>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</si>
  <si>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</si>
  <si>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</si>
  <si>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</si>
  <si>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</si>
  <si>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</si>
  <si>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</si>
  <si>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</si>
  <si>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</si>
  <si>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</si>
  <si>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</si>
  <si>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</si>
  <si>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</si>
  <si>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</si>
  <si>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</si>
  <si>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</si>
  <si>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</si>
  <si>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</si>
  <si>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</si>
  <si>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</si>
  <si>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</si>
  <si>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</si>
  <si>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</si>
  <si>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</si>
  <si>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</si>
  <si>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</si>
  <si>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</si>
  <si>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</si>
  <si>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</si>
  <si>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</si>
  <si>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</si>
  <si>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</si>
  <si>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</si>
  <si>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</si>
  <si>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</si>
  <si>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</si>
  <si>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</si>
  <si>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</si>
  <si>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</si>
  <si>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</si>
  <si>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</si>
  <si>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</si>
  <si>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</si>
  <si>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</si>
  <si>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</si>
  <si>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</si>
  <si>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</si>
  <si>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</si>
  <si>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</si>
  <si>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</si>
  <si>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</si>
  <si>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</si>
  <si>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</si>
  <si>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</si>
  <si>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</si>
  <si>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</si>
  <si>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</si>
  <si>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</si>
  <si>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3.03234 86.189 369.311 618.209 856.66 1070.61 1210.9 1266.39</t>
  </si>
  <si>
    <t>Fs_true</t>
  </si>
  <si>
    <t>-0.0295729 108.381 401.676 601.566 802.809 1001.08 1203.58 1400.84</t>
  </si>
  <si>
    <t>leak_wt</t>
  </si>
  <si>
    <t>SysObs</t>
  </si>
  <si>
    <t>UserDefCon</t>
  </si>
  <si>
    <t>GasEx</t>
  </si>
  <si>
    <t>Leak</t>
  </si>
  <si>
    <t>FLR</t>
  </si>
  <si>
    <t>MPF</t>
  </si>
  <si>
    <t>FastKntcs</t>
  </si>
  <si>
    <t>LeafQ</t>
  </si>
  <si>
    <t>Meas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</si>
  <si>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</si>
  <si>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</si>
  <si>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</si>
  <si>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</si>
  <si>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</si>
  <si>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</si>
  <si>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</si>
  <si>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</si>
  <si>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ConStatus</t>
  </si>
  <si>
    <t>Status</t>
  </si>
  <si>
    <t>obs</t>
  </si>
  <si>
    <t>time</t>
  </si>
  <si>
    <t>elapsed</t>
  </si>
  <si>
    <t>date</t>
  </si>
  <si>
    <t>hhmmss</t>
  </si>
  <si>
    <t>averaging</t>
  </si>
  <si>
    <t>Plot</t>
  </si>
  <si>
    <t>repeat</t>
  </si>
  <si>
    <t>TIME</t>
  </si>
  <si>
    <t>E</t>
  </si>
  <si>
    <t>Emm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</si>
  <si>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</si>
  <si>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</si>
  <si>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</si>
  <si>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</si>
  <si>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</si>
  <si>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</si>
  <si>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</si>
  <si>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</si>
  <si>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</si>
  <si>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</si>
  <si>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</si>
  <si>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</si>
  <si>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</si>
  <si>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</si>
  <si>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</si>
  <si>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</si>
  <si>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</si>
  <si>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</si>
  <si>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</si>
  <si>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</si>
  <si>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</si>
  <si>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</si>
  <si>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</si>
  <si>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</si>
  <si>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</si>
  <si>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</si>
  <si>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</si>
  <si>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</si>
  <si>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</si>
  <si>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Fv/Fm</t>
  </si>
  <si>
    <t>A_dark</t>
  </si>
  <si>
    <t>LightAdaptedID</t>
  </si>
  <si>
    <t>Qmax</t>
  </si>
  <si>
    <t>Fs</t>
  </si>
  <si>
    <t>Fm'</t>
  </si>
  <si>
    <t>PhiPS2</t>
  </si>
  <si>
    <t>PS2/1</t>
  </si>
  <si>
    <t>Qabs_fs</t>
  </si>
  <si>
    <t>A_fs</t>
  </si>
  <si>
    <t>ETR</t>
  </si>
  <si>
    <t>PhiCO2</t>
  </si>
  <si>
    <t>NPQ</t>
  </si>
  <si>
    <t>alt._Fo'</t>
  </si>
  <si>
    <t>DarkPulseID</t>
  </si>
  <si>
    <t>Fmin</t>
  </si>
  <si>
    <t>Fo'</t>
  </si>
  <si>
    <t>qP</t>
  </si>
  <si>
    <t>qN</t>
  </si>
  <si>
    <t>qP_Fo</t>
  </si>
  <si>
    <t>qN_Fo</t>
  </si>
  <si>
    <t>qL</t>
  </si>
  <si>
    <t>1-qL</t>
  </si>
  <si>
    <t>ID</t>
  </si>
  <si>
    <t>P1_dur</t>
  </si>
  <si>
    <t>P1_Fmax</t>
  </si>
  <si>
    <t>T@P1_Fmax</t>
  </si>
  <si>
    <t>Q@P1_Fmax</t>
  </si>
  <si>
    <t>P1_PredF</t>
  </si>
  <si>
    <t>P1_ΔF</t>
  </si>
  <si>
    <t>P2_dur</t>
  </si>
  <si>
    <t>P2_ramp</t>
  </si>
  <si>
    <t>P2_int</t>
  </si>
  <si>
    <t>P2_int_se</t>
  </si>
  <si>
    <t>P2_slp</t>
  </si>
  <si>
    <t>P2_slp_se</t>
  </si>
  <si>
    <t>P2_R2</t>
  </si>
  <si>
    <t>P2_dQdt</t>
  </si>
  <si>
    <t>P3_dur</t>
  </si>
  <si>
    <t>P3_Fmax</t>
  </si>
  <si>
    <t>T@P3_Fmax</t>
  </si>
  <si>
    <t>Q@P3_Fmax</t>
  </si>
  <si>
    <t>P3_PredF</t>
  </si>
  <si>
    <t>P3_ΔF</t>
  </si>
  <si>
    <t>Dur</t>
  </si>
  <si>
    <t>DCo</t>
  </si>
  <si>
    <t>InitSlope</t>
  </si>
  <si>
    <t>F1</t>
  </si>
  <si>
    <t>T@F1</t>
  </si>
  <si>
    <t>T@HIR</t>
  </si>
  <si>
    <t>F2</t>
  </si>
  <si>
    <t>T@F2</t>
  </si>
  <si>
    <t>DCmax</t>
  </si>
  <si>
    <t>T@DCmax</t>
  </si>
  <si>
    <t>PhiPS2_dc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</si>
  <si>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</si>
  <si>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</si>
  <si>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</si>
  <si>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</si>
  <si>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</si>
  <si>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</si>
  <si>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</si>
  <si>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</si>
  <si>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</si>
  <si>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</si>
  <si>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</si>
  <si>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</si>
  <si>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</si>
  <si>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</si>
  <si>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</si>
  <si>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</si>
  <si>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</si>
  <si>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</si>
  <si>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</si>
  <si>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</si>
  <si>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</si>
  <si>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</si>
  <si>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</si>
  <si>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</si>
  <si>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</si>
  <si>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</si>
  <si>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</si>
  <si>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</si>
  <si>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</si>
  <si>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</si>
  <si>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</si>
  <si>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</si>
  <si>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</si>
  <si>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</si>
  <si>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</si>
  <si>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</si>
  <si>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</si>
  <si>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</si>
  <si>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</si>
  <si>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</si>
  <si>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</si>
  <si>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</si>
  <si>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</si>
  <si>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</si>
  <si>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</si>
  <si>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</si>
  <si>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</si>
  <si>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</si>
  <si>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</si>
  <si>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</si>
  <si>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</si>
  <si>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</si>
  <si>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</si>
  <si>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</si>
  <si>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</si>
  <si>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CO2_s:MN</t>
  </si>
  <si>
    <t>CO2_s:SLP</t>
  </si>
  <si>
    <t>CO2_s:SD</t>
  </si>
  <si>
    <t>CO2_s:OK</t>
  </si>
  <si>
    <t>H2O_s:MN</t>
  </si>
  <si>
    <t>H2O_s:SLP</t>
  </si>
  <si>
    <t>H2O_s:SD</t>
  </si>
  <si>
    <t>H2O_s:OK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</si>
  <si>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</si>
  <si>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</si>
  <si>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</si>
  <si>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</si>
  <si>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</si>
  <si>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</si>
  <si>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</si>
  <si>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</si>
  <si>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</si>
  <si>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</si>
  <si>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</si>
  <si>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</si>
  <si>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</si>
  <si>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</si>
  <si>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</si>
  <si>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</si>
  <si>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</si>
  <si>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</si>
  <si>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</si>
  <si>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</si>
  <si>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</si>
  <si>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</si>
  <si>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</si>
  <si>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</si>
  <si>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</si>
  <si>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</si>
  <si>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</si>
  <si>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</si>
  <si>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</si>
  <si>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</si>
  <si>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</si>
  <si>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</si>
  <si>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</si>
  <si>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</si>
  <si>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</si>
  <si>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</si>
  <si>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AccH2O_des</t>
  </si>
  <si>
    <t>CO2_hrs</t>
  </si>
  <si>
    <t>AccH2O_hum</t>
  </si>
  <si>
    <t>AccCO2_soda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</si>
  <si>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</si>
  <si>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</si>
  <si>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</si>
  <si>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</si>
  <si>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</si>
  <si>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</si>
  <si>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</si>
  <si>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</si>
  <si>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</si>
  <si>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</si>
  <si>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</si>
  <si>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</si>
  <si>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</si>
  <si>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</si>
  <si>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</si>
  <si>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</si>
  <si>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</si>
  <si>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</si>
  <si>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</si>
  <si>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</si>
  <si>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</si>
  <si>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</si>
  <si>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</si>
  <si>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</si>
  <si>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</si>
  <si>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</si>
  <si>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</si>
  <si>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</si>
  <si>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</si>
  <si>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</si>
  <si>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</si>
  <si>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</si>
  <si>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</si>
  <si>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</si>
  <si>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</si>
  <si>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</si>
  <si>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</si>
  <si>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CO2_f</t>
  </si>
  <si>
    <t>CO2_f_s</t>
  </si>
  <si>
    <t>Pump_f</t>
  </si>
  <si>
    <t>Pump_f_s</t>
  </si>
  <si>
    <t>Pump_p</t>
  </si>
  <si>
    <t>Pump_p_s</t>
  </si>
  <si>
    <t>Tboard</t>
  </si>
  <si>
    <t>V_system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</si>
  <si>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</si>
  <si>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</si>
  <si>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</si>
  <si>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</si>
  <si>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</si>
  <si>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</si>
  <si>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</si>
  <si>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</si>
  <si>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</si>
  <si>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</si>
  <si>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</si>
  <si>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</si>
  <si>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</si>
  <si>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</si>
  <si>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</si>
  <si>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</si>
  <si>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</si>
  <si>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</si>
  <si>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mmol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</si>
  <si>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</si>
  <si>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</si>
  <si>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</si>
  <si>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</si>
  <si>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</si>
  <si>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</si>
  <si>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</si>
  <si>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</si>
  <si>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</si>
  <si>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centimol m⁻² s⁻¹</t>
  </si>
  <si>
    <t>mol m⁻² s⁻²</t>
  </si>
  <si>
    <t>s⁻¹</t>
  </si>
  <si>
    <t>J/µmol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</si>
  <si>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</si>
  <si>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</si>
  <si>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</si>
  <si>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</si>
  <si>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</si>
  <si>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</si>
  <si>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</si>
  <si>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</si>
  <si>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V</t>
  </si>
  <si>
    <t>mV</t>
  </si>
  <si>
    <t>mg</t>
  </si>
  <si>
    <t>hrs</t>
  </si>
  <si>
    <t>min</t>
  </si>
  <si>
    <t>20240530 10:38:52</t>
  </si>
  <si>
    <t>10:38:52</t>
  </si>
  <si>
    <t>none</t>
  </si>
  <si>
    <t>RECT-5597-20240529-10_38_11</t>
  </si>
  <si>
    <t>-</t>
  </si>
  <si>
    <t>10:39:10</t>
  </si>
  <si>
    <t>2/2</t>
  </si>
  <si>
    <t>01111111</t>
  </si>
  <si>
    <t>iooooooo</t>
  </si>
  <si>
    <t>on</t>
  </si>
  <si>
    <t>off</t>
  </si>
  <si>
    <t>20240530 10:43:52</t>
  </si>
  <si>
    <t>10:43:52</t>
  </si>
  <si>
    <t>RECT-5598-20240529-10_43_11</t>
  </si>
  <si>
    <t>10:44:12</t>
  </si>
  <si>
    <t>20240530 10:48:52</t>
  </si>
  <si>
    <t>10:48:52</t>
  </si>
  <si>
    <t>RECT-5599-20240529-10_48_11</t>
  </si>
  <si>
    <t>10:49:11</t>
  </si>
  <si>
    <t>20240530 10:53:53</t>
  </si>
  <si>
    <t>10:53:53</t>
  </si>
  <si>
    <t>RECT-5600-20240529-10_53_12</t>
  </si>
  <si>
    <t>10:54:13</t>
  </si>
  <si>
    <t>20240530 10:58:53</t>
  </si>
  <si>
    <t>10:58:53</t>
  </si>
  <si>
    <t>RECT-5601-20240529-10_58_12</t>
  </si>
  <si>
    <t>10:59:12</t>
  </si>
  <si>
    <t>20240530 11:03:53</t>
  </si>
  <si>
    <t>11:03:53</t>
  </si>
  <si>
    <t>RECT-5602-20240529-11_03_12</t>
  </si>
  <si>
    <t>11:04:11</t>
  </si>
  <si>
    <t>20240530 11:08:53</t>
  </si>
  <si>
    <t>11:08:53</t>
  </si>
  <si>
    <t>RECT-5603-20240529-11_08_12</t>
  </si>
  <si>
    <t>11:09:15</t>
  </si>
  <si>
    <t>20240530 11:13:53</t>
  </si>
  <si>
    <t>11:13:53</t>
  </si>
  <si>
    <t>RECT-5604-20240529-11_13_12</t>
  </si>
  <si>
    <t>11:14:26</t>
  </si>
  <si>
    <t>20240530 11:18:53</t>
  </si>
  <si>
    <t>11:18:53</t>
  </si>
  <si>
    <t>RECT-5605-20240529-11_18_13</t>
  </si>
  <si>
    <t>11:19:11</t>
  </si>
  <si>
    <t>20240530 11:23:53</t>
  </si>
  <si>
    <t>11:23:53</t>
  </si>
  <si>
    <t>RECT-5606-20240529-11_23_13</t>
  </si>
  <si>
    <t>11:24:13</t>
  </si>
  <si>
    <t>20240530 11:28:53</t>
  </si>
  <si>
    <t>11:28:53</t>
  </si>
  <si>
    <t>RECT-5607-20240529-11_28_13</t>
  </si>
  <si>
    <t>11:29:13</t>
  </si>
  <si>
    <t>20240530 11:38:52</t>
  </si>
  <si>
    <t>11:38:52</t>
  </si>
  <si>
    <t>RECT-5608-20240529-11_38_12</t>
  </si>
  <si>
    <t>11:39:22</t>
  </si>
  <si>
    <t>20240530 11:43:52</t>
  </si>
  <si>
    <t>11:43:52</t>
  </si>
  <si>
    <t>RECT-5609-20240529-11_43_11</t>
  </si>
  <si>
    <t>11:44:14</t>
  </si>
  <si>
    <t>20240530 11:48:53</t>
  </si>
  <si>
    <t>11:48:53</t>
  </si>
  <si>
    <t>RECT-5610-20240529-11_48_13</t>
  </si>
  <si>
    <t>11:49:15</t>
  </si>
  <si>
    <t>20240530 11:53:53</t>
  </si>
  <si>
    <t>11:53:53</t>
  </si>
  <si>
    <t>RECT-5611-20240529-11_53_13</t>
  </si>
  <si>
    <t>11:54:13</t>
  </si>
  <si>
    <t>20240530 11:58:53</t>
  </si>
  <si>
    <t>11:58:53</t>
  </si>
  <si>
    <t>RECT-5612-20240529-11_58_12</t>
  </si>
  <si>
    <t>11:59:25</t>
  </si>
  <si>
    <t>1/2</t>
  </si>
  <si>
    <t>20240530 12:03:53</t>
  </si>
  <si>
    <t>12:03:53</t>
  </si>
  <si>
    <t>RECT-5613-20240529-12_03_12</t>
  </si>
  <si>
    <t>12:04:19</t>
  </si>
  <si>
    <t>20240530 12:08:53</t>
  </si>
  <si>
    <t>12:08:53</t>
  </si>
  <si>
    <t>RECT-5614-20240529-12_08_12</t>
  </si>
  <si>
    <t>12:09:14</t>
  </si>
  <si>
    <t>20240530 12:13:53</t>
  </si>
  <si>
    <t>12:13:53</t>
  </si>
  <si>
    <t>RECT-5615-20240529-12_13_13</t>
  </si>
  <si>
    <t>12:14:18</t>
  </si>
  <si>
    <t>20240530 12:18:53</t>
  </si>
  <si>
    <t>12:18:53</t>
  </si>
  <si>
    <t>RECT-5616-20240529-12_18_13</t>
  </si>
  <si>
    <t>12:19:15</t>
  </si>
  <si>
    <t>20240530 12:23:53</t>
  </si>
  <si>
    <t>12:23:53</t>
  </si>
  <si>
    <t>RECT-5617-20240529-12_23_13</t>
  </si>
  <si>
    <t>12:24:14</t>
  </si>
  <si>
    <t>20240530 12:28:53</t>
  </si>
  <si>
    <t>12:28:53</t>
  </si>
  <si>
    <t>RECT-5618-20240529-12_28_13</t>
  </si>
  <si>
    <t>12:29:18</t>
  </si>
  <si>
    <t>20240530 12:38:53</t>
  </si>
  <si>
    <t>12:38:53</t>
  </si>
  <si>
    <t>RECT-5619-20240529-12_38_13</t>
  </si>
  <si>
    <t>12:39:11</t>
  </si>
  <si>
    <t>20240530 12:43:53</t>
  </si>
  <si>
    <t>12:43:53</t>
  </si>
  <si>
    <t>RECT-5620-20240529-12_43_13</t>
  </si>
  <si>
    <t>12:44:18</t>
  </si>
  <si>
    <t>20240530 12:48:53</t>
  </si>
  <si>
    <t>12:48:53</t>
  </si>
  <si>
    <t>RECT-5621-20240529-12_48_13</t>
  </si>
  <si>
    <t>12:49:11</t>
  </si>
  <si>
    <t>20240530 12:53:53</t>
  </si>
  <si>
    <t>12:53:53</t>
  </si>
  <si>
    <t>RECT-5622-20240529-12_53_13</t>
  </si>
  <si>
    <t>12:54:15</t>
  </si>
  <si>
    <t>20240530 12:58:53</t>
  </si>
  <si>
    <t>12:58:53</t>
  </si>
  <si>
    <t>RECT-5623-20240529-12_58_13</t>
  </si>
  <si>
    <t>12:59:34</t>
  </si>
  <si>
    <t>20240530 13:03:53</t>
  </si>
  <si>
    <t>13:03:53</t>
  </si>
  <si>
    <t>RECT-5624-20240529-13_03_13</t>
  </si>
  <si>
    <t>13:04:17</t>
  </si>
  <si>
    <t>20240530 13:08:53</t>
  </si>
  <si>
    <t>13:08:53</t>
  </si>
  <si>
    <t>RECT-5625-20240529-13_08_13</t>
  </si>
  <si>
    <t>13:09:19</t>
  </si>
  <si>
    <t>20240530 13:13:53</t>
  </si>
  <si>
    <t>13:13:53</t>
  </si>
  <si>
    <t>RECT-5626-20240529-13_13_13</t>
  </si>
  <si>
    <t>13:14:15</t>
  </si>
  <si>
    <t>20240530 13:18:53</t>
  </si>
  <si>
    <t>13:18:53</t>
  </si>
  <si>
    <t>RECT-5627-20240529-13_18_13</t>
  </si>
  <si>
    <t>13:19:16</t>
  </si>
  <si>
    <t>20240530 13:23:53</t>
  </si>
  <si>
    <t>13:23:53</t>
  </si>
  <si>
    <t>RECT-5628-20240529-13_23_13</t>
  </si>
  <si>
    <t>13:24:18</t>
  </si>
  <si>
    <t>20240530 13:28:53</t>
  </si>
  <si>
    <t>13:28:53</t>
  </si>
  <si>
    <t>RECT-5629-20240529-13_28_13</t>
  </si>
  <si>
    <t>13:29:21</t>
  </si>
  <si>
    <t>20240530 13:38:53</t>
  </si>
  <si>
    <t>13:38:53</t>
  </si>
  <si>
    <t>RECT-5630-20240529-13_38_13</t>
  </si>
  <si>
    <t>13:39:15</t>
  </si>
  <si>
    <t>20240530 13:43:53</t>
  </si>
  <si>
    <t>13:43:53</t>
  </si>
  <si>
    <t>RECT-5631-20240529-13_43_13</t>
  </si>
  <si>
    <t>13:44:22</t>
  </si>
  <si>
    <t>20240530 13:48:53</t>
  </si>
  <si>
    <t>13:48:53</t>
  </si>
  <si>
    <t>RECT-5632-20240529-13_48_13</t>
  </si>
  <si>
    <t>13:49:13</t>
  </si>
  <si>
    <t>20240530 13:53:53</t>
  </si>
  <si>
    <t>13:53:53</t>
  </si>
  <si>
    <t>RECT-5633-20240529-13_53_13</t>
  </si>
  <si>
    <t>13:54:16</t>
  </si>
  <si>
    <t>20240530 13:58:53</t>
  </si>
  <si>
    <t>13:58:53</t>
  </si>
  <si>
    <t>RECT-5634-20240529-13_58_13</t>
  </si>
  <si>
    <t>13:59:13</t>
  </si>
  <si>
    <t>20240530 14:03:53</t>
  </si>
  <si>
    <t>14:03:53</t>
  </si>
  <si>
    <t>RECT-5635-20240529-14_03_14</t>
  </si>
  <si>
    <t>14:04:12</t>
  </si>
  <si>
    <t>20240530 14:08:53</t>
  </si>
  <si>
    <t>14:08:53</t>
  </si>
  <si>
    <t>RECT-5636-20240529-14_08_13</t>
  </si>
  <si>
    <t>14:09:19</t>
  </si>
  <si>
    <t>20240530 14:13:53</t>
  </si>
  <si>
    <t>14:13:53</t>
  </si>
  <si>
    <t>RECT-5637-20240529-14_13_13</t>
  </si>
  <si>
    <t>14:14:13</t>
  </si>
  <si>
    <t>20240530 14:18:53</t>
  </si>
  <si>
    <t>14:18:53</t>
  </si>
  <si>
    <t>RECT-5638-20240529-14_18_13</t>
  </si>
  <si>
    <t>14:19:11</t>
  </si>
  <si>
    <t>20240530 14:23:53</t>
  </si>
  <si>
    <t>14:23:53</t>
  </si>
  <si>
    <t>RECT-5639-20240529-14_23_13</t>
  </si>
  <si>
    <t>14:24:14</t>
  </si>
  <si>
    <t>20240530 14:28:54</t>
  </si>
  <si>
    <t>14:28:54</t>
  </si>
  <si>
    <t>RECT-5640-20240529-14_28_14</t>
  </si>
  <si>
    <t>14:29:16</t>
  </si>
  <si>
    <t>20240530 14:38:53</t>
  </si>
  <si>
    <t>14:38:53</t>
  </si>
  <si>
    <t>RECT-5641-20240529-14_38_14</t>
  </si>
  <si>
    <t>14:39:11</t>
  </si>
  <si>
    <t>20240530 14:43:53</t>
  </si>
  <si>
    <t>14:43:53</t>
  </si>
  <si>
    <t>RECT-5642-20240529-14_43_14</t>
  </si>
  <si>
    <t>14:44:20</t>
  </si>
  <si>
    <t>20240530 14:48:53</t>
  </si>
  <si>
    <t>14:48:53</t>
  </si>
  <si>
    <t>RECT-5643-20240529-14_48_14</t>
  </si>
  <si>
    <t>14:49:25</t>
  </si>
  <si>
    <t>20240530 14:53:53</t>
  </si>
  <si>
    <t>14:53:53</t>
  </si>
  <si>
    <t>RECT-5644-20240529-14_53_13</t>
  </si>
  <si>
    <t>14:54:15</t>
  </si>
  <si>
    <t>20240530 14:58:53</t>
  </si>
  <si>
    <t>14:58:53</t>
  </si>
  <si>
    <t>RECT-5645-20240529-14_58_14</t>
  </si>
  <si>
    <t>14:59:13</t>
  </si>
  <si>
    <t>20240530 15:03:53</t>
  </si>
  <si>
    <t>15:03:53</t>
  </si>
  <si>
    <t>RECT-5646-20240529-15_03_14</t>
  </si>
  <si>
    <t>15:04:19</t>
  </si>
  <si>
    <t>20240530 15:08:53</t>
  </si>
  <si>
    <t>15:08:53</t>
  </si>
  <si>
    <t>RECT-5647-20240529-15_08_14</t>
  </si>
  <si>
    <t>15:09:11</t>
  </si>
  <si>
    <t>20240530 15:13:53</t>
  </si>
  <si>
    <t>15:13:53</t>
  </si>
  <si>
    <t>RECT-5648-20240529-15_13_14</t>
  </si>
  <si>
    <t>15:14:26</t>
  </si>
  <si>
    <t>20240530 15:18:53</t>
  </si>
  <si>
    <t>15:18:53</t>
  </si>
  <si>
    <t>RECT-5649-20240529-15_18_14</t>
  </si>
  <si>
    <t>15:19:19</t>
  </si>
  <si>
    <t>20240530 15:23:54</t>
  </si>
  <si>
    <t>15:23:54</t>
  </si>
  <si>
    <t>RECT-5650-20240529-15_23_15</t>
  </si>
  <si>
    <t>15:24:26</t>
  </si>
  <si>
    <t>20240530 15:28:54</t>
  </si>
  <si>
    <t>15:28:54</t>
  </si>
  <si>
    <t>RECT-5651-20240529-15_28_15</t>
  </si>
  <si>
    <t>15:29:20</t>
  </si>
  <si>
    <t>20240530 15:38:53</t>
  </si>
  <si>
    <t>15:38:53</t>
  </si>
  <si>
    <t>RECT-5652-20240529-15_38_14</t>
  </si>
  <si>
    <t>15:39:15</t>
  </si>
  <si>
    <t>20240530 15:43:53</t>
  </si>
  <si>
    <t>15:43:53</t>
  </si>
  <si>
    <t>RECT-5653-20240529-15_43_14</t>
  </si>
  <si>
    <t>15:44:15</t>
  </si>
  <si>
    <t>20240530 15:48:53</t>
  </si>
  <si>
    <t>15:48:53</t>
  </si>
  <si>
    <t>RECT-5654-20240529-15_48_14</t>
  </si>
  <si>
    <t>15:49:20</t>
  </si>
  <si>
    <t>20240530 15:53:53</t>
  </si>
  <si>
    <t>15:53:53</t>
  </si>
  <si>
    <t>RECT-5655-20240529-15_53_14</t>
  </si>
  <si>
    <t>15:54:15</t>
  </si>
  <si>
    <t>20240530 15:58:53</t>
  </si>
  <si>
    <t>15:58:53</t>
  </si>
  <si>
    <t>RECT-5656-20240529-15_58_14</t>
  </si>
  <si>
    <t>15:59:17</t>
  </si>
  <si>
    <t>20240530 16:03:53</t>
  </si>
  <si>
    <t>16:03:53</t>
  </si>
  <si>
    <t>RECT-5657-20240529-16_03_14</t>
  </si>
  <si>
    <t>16:04:31</t>
  </si>
  <si>
    <t>20240530 16:08:53</t>
  </si>
  <si>
    <t>16:08:53</t>
  </si>
  <si>
    <t>RECT-5658-20240529-16_08_14</t>
  </si>
  <si>
    <t>16:09:12</t>
  </si>
  <si>
    <t>20240530 16:13:54</t>
  </si>
  <si>
    <t>16:13:54</t>
  </si>
  <si>
    <t>RECT-5659-20240529-16_13_15</t>
  </si>
  <si>
    <t>16:14:14</t>
  </si>
  <si>
    <t>20240530 16:18:54</t>
  </si>
  <si>
    <t>16:18:54</t>
  </si>
  <si>
    <t>RECT-5660-20240529-16_18_15</t>
  </si>
  <si>
    <t>16:19:19</t>
  </si>
  <si>
    <t>20240530 16:23:54</t>
  </si>
  <si>
    <t>16:23:54</t>
  </si>
  <si>
    <t>RECT-5661-20240529-16_23_15</t>
  </si>
  <si>
    <t>16:24:12</t>
  </si>
  <si>
    <t>20240530 16:28:54</t>
  </si>
  <si>
    <t>16:28:54</t>
  </si>
  <si>
    <t>RECT-5662-20240529-16_28_15</t>
  </si>
  <si>
    <t>16:29:14</t>
  </si>
  <si>
    <t>20240530 16:38:53</t>
  </si>
  <si>
    <t>16:38:53</t>
  </si>
  <si>
    <t>RECT-5663-20240529-16_38_14</t>
  </si>
  <si>
    <t>16:39:11</t>
  </si>
  <si>
    <t>20240530 16:43:53</t>
  </si>
  <si>
    <t>16:43:53</t>
  </si>
  <si>
    <t>RECT-5664-20240529-16_43_14</t>
  </si>
  <si>
    <t>16:44:18</t>
  </si>
  <si>
    <t>20240530 16:48:53</t>
  </si>
  <si>
    <t>16:48:53</t>
  </si>
  <si>
    <t>RECT-5665-20240529-16_48_15</t>
  </si>
  <si>
    <t>16:49:15</t>
  </si>
  <si>
    <t>20240530 16:53:53</t>
  </si>
  <si>
    <t>16:53:53</t>
  </si>
  <si>
    <t>RECT-5666-20240529-16_53_15</t>
  </si>
  <si>
    <t>16:54:13</t>
  </si>
  <si>
    <t>20240530 16:58:53</t>
  </si>
  <si>
    <t>16:58:53</t>
  </si>
  <si>
    <t>RECT-5667-20240529-16_58_15</t>
  </si>
  <si>
    <t>16:59:15</t>
  </si>
  <si>
    <t>20240530 17:03:53</t>
  </si>
  <si>
    <t>17:03:53</t>
  </si>
  <si>
    <t>RECT-5668-20240529-17_03_15</t>
  </si>
  <si>
    <t>17:04:15</t>
  </si>
  <si>
    <t>20240530 17:08:54</t>
  </si>
  <si>
    <t>17:08:54</t>
  </si>
  <si>
    <t>RECT-5669-20240529-17_08_15</t>
  </si>
  <si>
    <t>17:09:14</t>
  </si>
  <si>
    <t>20240530 17:13:54</t>
  </si>
  <si>
    <t>17:13:54</t>
  </si>
  <si>
    <t>RECT-5670-20240529-17_13_16</t>
  </si>
  <si>
    <t>17:14:22</t>
  </si>
  <si>
    <t>20240530 17:18:54</t>
  </si>
  <si>
    <t>17:18:54</t>
  </si>
  <si>
    <t>RECT-5671-20240529-17_18_15</t>
  </si>
  <si>
    <t>17:19:15</t>
  </si>
  <si>
    <t>20240530 17:23:54</t>
  </si>
  <si>
    <t>17:23:54</t>
  </si>
  <si>
    <t>RECT-5672-20240529-17_23_16</t>
  </si>
  <si>
    <t>17:24:15</t>
  </si>
  <si>
    <t>20240530 17:28:54</t>
  </si>
  <si>
    <t>17:28:54</t>
  </si>
  <si>
    <t>RECT-5673-20240529-17_28_16</t>
  </si>
  <si>
    <t>17:29:12</t>
  </si>
  <si>
    <t>20240530 17:38:53</t>
  </si>
  <si>
    <t>17:38:53</t>
  </si>
  <si>
    <t>RECT-5674-20240529-17_38_14</t>
  </si>
  <si>
    <t>17:39:12</t>
  </si>
  <si>
    <t>20240530 17:43:53</t>
  </si>
  <si>
    <t>17:43:53</t>
  </si>
  <si>
    <t>RECT-5675-20240529-17_43_14</t>
  </si>
  <si>
    <t>17:44:18</t>
  </si>
  <si>
    <t>20240530 17:48:53</t>
  </si>
  <si>
    <t>17:48:53</t>
  </si>
  <si>
    <t>RECT-5676-20240529-17_48_14</t>
  </si>
  <si>
    <t>17:49:11</t>
  </si>
  <si>
    <t>20240530 17:53:53</t>
  </si>
  <si>
    <t>17:53:53</t>
  </si>
  <si>
    <t>RECT-5677-20240529-17_53_15</t>
  </si>
  <si>
    <t>17:54:13</t>
  </si>
  <si>
    <t>20240530 17:58:53</t>
  </si>
  <si>
    <t>17:58:53</t>
  </si>
  <si>
    <t>RECT-5678-20240529-17_58_15</t>
  </si>
  <si>
    <t>17:59:11</t>
  </si>
  <si>
    <t>20240530 18:03:54</t>
  </si>
  <si>
    <t>18:03:54</t>
  </si>
  <si>
    <t>RECT-5679-20240529-18_03_16</t>
  </si>
  <si>
    <t>18:04:18</t>
  </si>
  <si>
    <t>20240530 18:08:54</t>
  </si>
  <si>
    <t>18:08:54</t>
  </si>
  <si>
    <t>RECT-5680-20240529-18_08_16</t>
  </si>
  <si>
    <t>18:09:14</t>
  </si>
  <si>
    <t>20240530 18:13:54</t>
  </si>
  <si>
    <t>18:13:54</t>
  </si>
  <si>
    <t>RECT-5681-20240529-18_13_16</t>
  </si>
  <si>
    <t>18:14:16</t>
  </si>
  <si>
    <t>20240530 18:18:54</t>
  </si>
  <si>
    <t>18:18:54</t>
  </si>
  <si>
    <t>RECT-5682-20240529-18_18_16</t>
  </si>
  <si>
    <t>18:19:20</t>
  </si>
  <si>
    <t>20240530 18:23:54</t>
  </si>
  <si>
    <t>18:23:54</t>
  </si>
  <si>
    <t>RECT-5683-20240529-18_23_16</t>
  </si>
  <si>
    <t>18:24:22</t>
  </si>
  <si>
    <t>20240530 18:28:54</t>
  </si>
  <si>
    <t>18:28:54</t>
  </si>
  <si>
    <t>RECT-5684-20240529-18_28_16</t>
  </si>
  <si>
    <t>18:29:34</t>
  </si>
  <si>
    <t>20240530 18:38:53</t>
  </si>
  <si>
    <t>18:38:53</t>
  </si>
  <si>
    <t>RECT-5685-20240529-18_38_15</t>
  </si>
  <si>
    <t>18:39:24</t>
  </si>
  <si>
    <t>20240530 18:43:53</t>
  </si>
  <si>
    <t>18:43:53</t>
  </si>
  <si>
    <t>RECT-5686-20240529-18_43_15</t>
  </si>
  <si>
    <t>18:44:18</t>
  </si>
  <si>
    <t>20240530 18:48:53</t>
  </si>
  <si>
    <t>18:48:53</t>
  </si>
  <si>
    <t>RECT-5687-20240529-18_48_15</t>
  </si>
  <si>
    <t>18:49:12</t>
  </si>
  <si>
    <t>20240530 18:53:53</t>
  </si>
  <si>
    <t>18:53:53</t>
  </si>
  <si>
    <t>RECT-5688-20240529-18_53_15</t>
  </si>
  <si>
    <t>18:54:18</t>
  </si>
  <si>
    <t>20240530 18:58:54</t>
  </si>
  <si>
    <t>18:58:54</t>
  </si>
  <si>
    <t>RECT-5689-20240529-18_58_16</t>
  </si>
  <si>
    <t>18:59:19</t>
  </si>
  <si>
    <t>20240530 19:03:54</t>
  </si>
  <si>
    <t>19:03:54</t>
  </si>
  <si>
    <t>RECT-5690-20240529-19_03_16</t>
  </si>
  <si>
    <t>19:04:16</t>
  </si>
  <si>
    <t>20240530 19:08:54</t>
  </si>
  <si>
    <t>19:08:54</t>
  </si>
  <si>
    <t>RECT-5691-20240529-19_08_16</t>
  </si>
  <si>
    <t>19:09:12</t>
  </si>
  <si>
    <t>20240530 19:13:54</t>
  </si>
  <si>
    <t>19:13:54</t>
  </si>
  <si>
    <t>RECT-5692-20240529-19_13_16</t>
  </si>
  <si>
    <t>19:14:15</t>
  </si>
  <si>
    <t>20240530 19:18:54</t>
  </si>
  <si>
    <t>19:18:54</t>
  </si>
  <si>
    <t>RECT-5693-20240529-19_18_16</t>
  </si>
  <si>
    <t>19:19:20</t>
  </si>
  <si>
    <t>20240530 19:23:54</t>
  </si>
  <si>
    <t>19:23:54</t>
  </si>
  <si>
    <t>RECT-5694-20240529-19_23_16</t>
  </si>
  <si>
    <t>19:24:16</t>
  </si>
  <si>
    <t>20240530 19:28:54</t>
  </si>
  <si>
    <t>19:28:54</t>
  </si>
  <si>
    <t>RECT-5695-20240529-19_28_17</t>
  </si>
  <si>
    <t>19:29:16</t>
  </si>
  <si>
    <t>20240530 19:38:53</t>
  </si>
  <si>
    <t>19:38:53</t>
  </si>
  <si>
    <t>RECT-5696-20240529-19_38_16</t>
  </si>
  <si>
    <t>19:39:16</t>
  </si>
  <si>
    <t>20240530 19:43:53</t>
  </si>
  <si>
    <t>19:43:53</t>
  </si>
  <si>
    <t>RECT-5697-20240529-19_43_15</t>
  </si>
  <si>
    <t>19:44:13</t>
  </si>
  <si>
    <t>20240530 19:48:54</t>
  </si>
  <si>
    <t>19:48:54</t>
  </si>
  <si>
    <t>RECT-5698-20240529-19_48_16</t>
  </si>
  <si>
    <t>19:49:23</t>
  </si>
  <si>
    <t>20240530 19:53:54</t>
  </si>
  <si>
    <t>19:53:54</t>
  </si>
  <si>
    <t>RECT-5699-20240529-19_53_16</t>
  </si>
  <si>
    <t>19:54:16</t>
  </si>
  <si>
    <t>20240530 19:58:54</t>
  </si>
  <si>
    <t>19:58:54</t>
  </si>
  <si>
    <t>RECT-5700-20240529-19_58_16</t>
  </si>
  <si>
    <t>19:59:16</t>
  </si>
  <si>
    <t>20240530 20:03:54</t>
  </si>
  <si>
    <t>20:03:54</t>
  </si>
  <si>
    <t>RECT-5701-20240529-20_03_16</t>
  </si>
  <si>
    <t>20:04:12</t>
  </si>
  <si>
    <t>20240530 20:08:54</t>
  </si>
  <si>
    <t>20:08:54</t>
  </si>
  <si>
    <t>RECT-5702-20240529-20_08_17</t>
  </si>
  <si>
    <t>20:09:17</t>
  </si>
  <si>
    <t>20240530 20:13:54</t>
  </si>
  <si>
    <t>20:13:54</t>
  </si>
  <si>
    <t>RECT-5703-20240529-20_13_17</t>
  </si>
  <si>
    <t>20:14:14</t>
  </si>
  <si>
    <t>20240530 20:18:54</t>
  </si>
  <si>
    <t>20:18:54</t>
  </si>
  <si>
    <t>RECT-5704-20240529-20_18_17</t>
  </si>
  <si>
    <t>20:19:18</t>
  </si>
  <si>
    <t>20240530 20:23:54</t>
  </si>
  <si>
    <t>20:23:54</t>
  </si>
  <si>
    <t>RECT-5705-20240529-20_23_17</t>
  </si>
  <si>
    <t>20:24:16</t>
  </si>
  <si>
    <t>20240530 20:28:54</t>
  </si>
  <si>
    <t>20:28:54</t>
  </si>
  <si>
    <t>RECT-5706-20240529-20_28_17</t>
  </si>
  <si>
    <t>20:29:18</t>
  </si>
  <si>
    <t>20240530 20:38:53</t>
  </si>
  <si>
    <t>20:38:53</t>
  </si>
  <si>
    <t>RECT-5707-20240529-20_38_16</t>
  </si>
  <si>
    <t>20:39:16</t>
  </si>
  <si>
    <t>20240530 20:43:54</t>
  </si>
  <si>
    <t>20:43:54</t>
  </si>
  <si>
    <t>RECT-5708-20240529-20_43_17</t>
  </si>
  <si>
    <t>20:44:17</t>
  </si>
  <si>
    <t>20240530 20:48:54</t>
  </si>
  <si>
    <t>20:48:54</t>
  </si>
  <si>
    <t>RECT-5709-20240529-20_48_17</t>
  </si>
  <si>
    <t>20:49:24</t>
  </si>
  <si>
    <t>20240530 20:53:54</t>
  </si>
  <si>
    <t>20:53:54</t>
  </si>
  <si>
    <t>RECT-5710-20240529-20_53_17</t>
  </si>
  <si>
    <t>20:54:17</t>
  </si>
  <si>
    <t>20240530 20:58:54</t>
  </si>
  <si>
    <t>20:58:54</t>
  </si>
  <si>
    <t>RECT-5711-20240529-20_58_17</t>
  </si>
  <si>
    <t>20:59:22</t>
  </si>
  <si>
    <t>20240530 21:03:54</t>
  </si>
  <si>
    <t>21:03:54</t>
  </si>
  <si>
    <t>RECT-5712-20240529-21_03_17</t>
  </si>
  <si>
    <t>21:04:14</t>
  </si>
  <si>
    <t>20240530 21:08:54</t>
  </si>
  <si>
    <t>21:08:54</t>
  </si>
  <si>
    <t>RECT-5713-20240529-21_08_17</t>
  </si>
  <si>
    <t>21:09:17</t>
  </si>
  <si>
    <t>20240530 21:13:54</t>
  </si>
  <si>
    <t>21:13:54</t>
  </si>
  <si>
    <t>RECT-5714-20240529-21_13_17</t>
  </si>
  <si>
    <t>21:14:20</t>
  </si>
  <si>
    <t>20240530 21:18:54</t>
  </si>
  <si>
    <t>21:18:54</t>
  </si>
  <si>
    <t>RECT-5715-20240529-21_18_17</t>
  </si>
  <si>
    <t>21:19:12</t>
  </si>
  <si>
    <t>20240530 21:23:54</t>
  </si>
  <si>
    <t>21:23:54</t>
  </si>
  <si>
    <t>RECT-5716-20240529-21_23_17</t>
  </si>
  <si>
    <t>21:24:17</t>
  </si>
  <si>
    <t>20240530 21:28:54</t>
  </si>
  <si>
    <t>21:28:54</t>
  </si>
  <si>
    <t>RECT-5717-20240529-21_28_17</t>
  </si>
  <si>
    <t>21:29:20</t>
  </si>
  <si>
    <t>20240530 21:38:54</t>
  </si>
  <si>
    <t>21:38:54</t>
  </si>
  <si>
    <t>RECT-5718-20240529-21_38_17</t>
  </si>
  <si>
    <t>21:39:12</t>
  </si>
  <si>
    <t>20240530 21:43:54</t>
  </si>
  <si>
    <t>21:43:54</t>
  </si>
  <si>
    <t>RECT-5719-20240529-21_43_17</t>
  </si>
  <si>
    <t>21:44:15</t>
  </si>
  <si>
    <t>20240530 21:48:54</t>
  </si>
  <si>
    <t>21:48:54</t>
  </si>
  <si>
    <t>RECT-5720-20240529-21_48_17</t>
  </si>
  <si>
    <t>21:49:14</t>
  </si>
  <si>
    <t>20240530 21:53:54</t>
  </si>
  <si>
    <t>21:53:54</t>
  </si>
  <si>
    <t>RECT-5721-20240529-21_53_17</t>
  </si>
  <si>
    <t>21:54:16</t>
  </si>
  <si>
    <t>20240530 21:58:54</t>
  </si>
  <si>
    <t>21:58:54</t>
  </si>
  <si>
    <t>RECT-5722-20240529-21_58_17</t>
  </si>
  <si>
    <t>21:59:16</t>
  </si>
  <si>
    <t>20240530 22:03:54</t>
  </si>
  <si>
    <t>22:03:54</t>
  </si>
  <si>
    <t>RECT-5723-20240529-22_03_17</t>
  </si>
  <si>
    <t>22:04:14</t>
  </si>
  <si>
    <t>20240530 22:08:54</t>
  </si>
  <si>
    <t>22:08:54</t>
  </si>
  <si>
    <t>RECT-5724-20240529-22_08_17</t>
  </si>
  <si>
    <t>22:09:20</t>
  </si>
  <si>
    <t>20240530 22:13:54</t>
  </si>
  <si>
    <t>22:13:54</t>
  </si>
  <si>
    <t>RECT-5725-20240529-22_13_17</t>
  </si>
  <si>
    <t>22:14:16</t>
  </si>
  <si>
    <t>20240530 22:18:54</t>
  </si>
  <si>
    <t>22:18:54</t>
  </si>
  <si>
    <t>RECT-5726-20240529-22_18_17</t>
  </si>
  <si>
    <t>22:19:15</t>
  </si>
  <si>
    <t>20240530 22:23:54</t>
  </si>
  <si>
    <t>22:23:54</t>
  </si>
  <si>
    <t>RECT-5727-20240529-22_23_18</t>
  </si>
  <si>
    <t>22:24:18</t>
  </si>
  <si>
    <t>20240530 22:28:54</t>
  </si>
  <si>
    <t>22:28:54</t>
  </si>
  <si>
    <t>RECT-5728-20240529-22_28_18</t>
  </si>
  <si>
    <t>22:29:12</t>
  </si>
  <si>
    <t>20240530 22:38:54</t>
  </si>
  <si>
    <t>22:38:54</t>
  </si>
  <si>
    <t>RECT-5729-20240529-22_38_18</t>
  </si>
  <si>
    <t>22:39:16</t>
  </si>
  <si>
    <t>20240530 22:43:54</t>
  </si>
  <si>
    <t>22:43:54</t>
  </si>
  <si>
    <t>RECT-5730-20240529-22_43_18</t>
  </si>
  <si>
    <t>22:44:17</t>
  </si>
  <si>
    <t>20240530 22:48:54</t>
  </si>
  <si>
    <t>22:48:54</t>
  </si>
  <si>
    <t>RECT-5731-20240529-22_48_17</t>
  </si>
  <si>
    <t>22:49:17</t>
  </si>
  <si>
    <t>20240530 22:53:54</t>
  </si>
  <si>
    <t>22:53:54</t>
  </si>
  <si>
    <t>RECT-5732-20240529-22_53_17</t>
  </si>
  <si>
    <t>22:54:15</t>
  </si>
  <si>
    <t>20240530 22:58:54</t>
  </si>
  <si>
    <t>22:58:54</t>
  </si>
  <si>
    <t>RECT-5733-20240529-22_58_18</t>
  </si>
  <si>
    <t>22:59:19</t>
  </si>
  <si>
    <t>20240530 23:03:54</t>
  </si>
  <si>
    <t>23:03:54</t>
  </si>
  <si>
    <t>RECT-5734-20240529-23_03_18</t>
  </si>
  <si>
    <t>23:04:15</t>
  </si>
  <si>
    <t>20240530 23:08:54</t>
  </si>
  <si>
    <t>23:08:54</t>
  </si>
  <si>
    <t>RECT-5735-20240529-23_08_18</t>
  </si>
  <si>
    <t>23:09:14</t>
  </si>
  <si>
    <t>20240530 23:13:54</t>
  </si>
  <si>
    <t>23:13:54</t>
  </si>
  <si>
    <t>RECT-5736-20240529-23_13_18</t>
  </si>
  <si>
    <t>23:14:12</t>
  </si>
  <si>
    <t>20240530 23:18:54</t>
  </si>
  <si>
    <t>23:18:54</t>
  </si>
  <si>
    <t>RECT-5737-20240529-23_18_18</t>
  </si>
  <si>
    <t>23:19:15</t>
  </si>
  <si>
    <t>20240530 23:23:55</t>
  </si>
  <si>
    <t>23:23:55</t>
  </si>
  <si>
    <t>RECT-5738-20240529-23_23_19</t>
  </si>
  <si>
    <t>23:24:19</t>
  </si>
  <si>
    <t>20240530 23:28:55</t>
  </si>
  <si>
    <t>23:28:55</t>
  </si>
  <si>
    <t>RECT-5739-20240529-23_28_19</t>
  </si>
  <si>
    <t>23:29:13</t>
  </si>
  <si>
    <t>20240530 23:38:54</t>
  </si>
  <si>
    <t>23:38:54</t>
  </si>
  <si>
    <t>RECT-5740-20240529-23_38_18</t>
  </si>
  <si>
    <t>23:39:17</t>
  </si>
  <si>
    <t>20240530 23:43:54</t>
  </si>
  <si>
    <t>23:43:54</t>
  </si>
  <si>
    <t>RECT-5741-20240529-23_43_18</t>
  </si>
  <si>
    <t>23:44:13</t>
  </si>
  <si>
    <t>20240530 23:48:54</t>
  </si>
  <si>
    <t>23:48:54</t>
  </si>
  <si>
    <t>RECT-5742-20240529-23_48_18</t>
  </si>
  <si>
    <t>23:49:16</t>
  </si>
  <si>
    <t>20240530 23:53:54</t>
  </si>
  <si>
    <t>23:53:54</t>
  </si>
  <si>
    <t>RECT-5743-20240529-23_53_18</t>
  </si>
  <si>
    <t>23:54:17</t>
  </si>
  <si>
    <t>20240530 23:58:54</t>
  </si>
  <si>
    <t>23:58:54</t>
  </si>
  <si>
    <t>RECT-5744-20240529-23_58_18</t>
  </si>
  <si>
    <t>23:59:30</t>
  </si>
  <si>
    <t>20240531 00:03:54</t>
  </si>
  <si>
    <t>00:03:54</t>
  </si>
  <si>
    <t>RECT-5745-20240530-00_03_18</t>
  </si>
  <si>
    <t>00:04:12</t>
  </si>
  <si>
    <t>20240531 00:08:54</t>
  </si>
  <si>
    <t>00:08:54</t>
  </si>
  <si>
    <t>RECT-5746-20240530-00_08_18</t>
  </si>
  <si>
    <t>00:09:13</t>
  </si>
  <si>
    <t>20240531 00:13:54</t>
  </si>
  <si>
    <t>00:13:54</t>
  </si>
  <si>
    <t>RECT-5747-20240530-00_13_18</t>
  </si>
  <si>
    <t>00:14:16</t>
  </si>
  <si>
    <t>20240531 00:18:55</t>
  </si>
  <si>
    <t>00:18:55</t>
  </si>
  <si>
    <t>RECT-5748-20240530-00_18_19</t>
  </si>
  <si>
    <t>00:19:14</t>
  </si>
  <si>
    <t>20240531 00:23:55</t>
  </si>
  <si>
    <t>00:23:55</t>
  </si>
  <si>
    <t>RECT-5749-20240530-00_23_19</t>
  </si>
  <si>
    <t>00:24:16</t>
  </si>
  <si>
    <t>20240531 00:28:55</t>
  </si>
  <si>
    <t>00:28:55</t>
  </si>
  <si>
    <t>RECT-5750-20240530-00_28_19</t>
  </si>
  <si>
    <t>00:29:17</t>
  </si>
  <si>
    <t>20240531 00:38:54</t>
  </si>
  <si>
    <t>00:38:54</t>
  </si>
  <si>
    <t>RECT-5751-20240530-00_38_18</t>
  </si>
  <si>
    <t>00:39:20</t>
  </si>
  <si>
    <t>20240531 00:43:54</t>
  </si>
  <si>
    <t>00:43:54</t>
  </si>
  <si>
    <t>RECT-5752-20240530-00_43_18</t>
  </si>
  <si>
    <t>00:44:14</t>
  </si>
  <si>
    <t>20240531 00:48:54</t>
  </si>
  <si>
    <t>00:48:54</t>
  </si>
  <si>
    <t>RECT-5753-20240530-00_48_18</t>
  </si>
  <si>
    <t>00:49:21</t>
  </si>
  <si>
    <t>20240531 00:53:54</t>
  </si>
  <si>
    <t>00:53:54</t>
  </si>
  <si>
    <t>RECT-5754-20240530-00_53_18</t>
  </si>
  <si>
    <t>00:54:19</t>
  </si>
  <si>
    <t>20240531 00:58:54</t>
  </si>
  <si>
    <t>00:58:54</t>
  </si>
  <si>
    <t>RECT-5755-20240530-00_58_18</t>
  </si>
  <si>
    <t>00:59:24</t>
  </si>
  <si>
    <t>20240531 01:03:54</t>
  </si>
  <si>
    <t>01:03:54</t>
  </si>
  <si>
    <t>RECT-5756-20240530-01_03_18</t>
  </si>
  <si>
    <t>01:04:18</t>
  </si>
  <si>
    <t>20240531 01:08:55</t>
  </si>
  <si>
    <t>01:08:55</t>
  </si>
  <si>
    <t>RECT-5757-20240530-01_08_19</t>
  </si>
  <si>
    <t>01:09:23</t>
  </si>
  <si>
    <t>20240531 01:13:55</t>
  </si>
  <si>
    <t>01:13:55</t>
  </si>
  <si>
    <t>RECT-5758-20240530-01_13_19</t>
  </si>
  <si>
    <t>01:14:16</t>
  </si>
  <si>
    <t>20240531 01:18:55</t>
  </si>
  <si>
    <t>01:18:55</t>
  </si>
  <si>
    <t>RECT-5759-20240530-01_18_20</t>
  </si>
  <si>
    <t>01:19:24</t>
  </si>
  <si>
    <t>20240531 01:23:55</t>
  </si>
  <si>
    <t>01:23:55</t>
  </si>
  <si>
    <t>RECT-5760-20240530-01_23_19</t>
  </si>
  <si>
    <t>01:24:20</t>
  </si>
  <si>
    <t>20240531 01:28:55</t>
  </si>
  <si>
    <t>01:28:55</t>
  </si>
  <si>
    <t>RECT-5761-20240530-01_28_20</t>
  </si>
  <si>
    <t>01:29:17</t>
  </si>
  <si>
    <t>20240531 01:38:54</t>
  </si>
  <si>
    <t>01:38:54</t>
  </si>
  <si>
    <t>RECT-5762-20240530-01_38_18</t>
  </si>
  <si>
    <t>01:39:16</t>
  </si>
  <si>
    <t>20240531 01:43:54</t>
  </si>
  <si>
    <t>01:43:54</t>
  </si>
  <si>
    <t>RECT-5763-20240530-01_43_19</t>
  </si>
  <si>
    <t>01:44:12</t>
  </si>
  <si>
    <t>20240531 01:48:54</t>
  </si>
  <si>
    <t>01:48:54</t>
  </si>
  <si>
    <t>RECT-5764-20240530-01_48_18</t>
  </si>
  <si>
    <t>01:49:24</t>
  </si>
  <si>
    <t>20240531 01:53:54</t>
  </si>
  <si>
    <t>01:53:54</t>
  </si>
  <si>
    <t>RECT-5765-20240530-01_53_18</t>
  </si>
  <si>
    <t>01:54:16</t>
  </si>
  <si>
    <t>20240531 01:58:54</t>
  </si>
  <si>
    <t>01:58:54</t>
  </si>
  <si>
    <t>RECT-5766-20240530-01_58_18</t>
  </si>
  <si>
    <t>01:59:26</t>
  </si>
  <si>
    <t>20240531 02:03:55</t>
  </si>
  <si>
    <t>02:03:55</t>
  </si>
  <si>
    <t>RECT-5767-20240530-02_03_19</t>
  </si>
  <si>
    <t>02:04:19</t>
  </si>
  <si>
    <t>20240531 02:08:55</t>
  </si>
  <si>
    <t>02:08:55</t>
  </si>
  <si>
    <t>RECT-5768-20240530-02_08_19</t>
  </si>
  <si>
    <t>02:09:26</t>
  </si>
  <si>
    <t>20240531 02:13:55</t>
  </si>
  <si>
    <t>02:13:55</t>
  </si>
  <si>
    <t>RECT-5769-20240530-02_13_19</t>
  </si>
  <si>
    <t>02:14:15</t>
  </si>
  <si>
    <t>20240531 02:18:55</t>
  </si>
  <si>
    <t>02:18:55</t>
  </si>
  <si>
    <t>RECT-5770-20240530-02_18_20</t>
  </si>
  <si>
    <t>02:19:36</t>
  </si>
  <si>
    <t>20240531 02:23:55</t>
  </si>
  <si>
    <t>02:23:55</t>
  </si>
  <si>
    <t>RECT-5771-20240530-02_23_20</t>
  </si>
  <si>
    <t>02:24:24</t>
  </si>
  <si>
    <t>20240531 02:28:55</t>
  </si>
  <si>
    <t>02:28:55</t>
  </si>
  <si>
    <t>RECT-5772-20240530-02_28_20</t>
  </si>
  <si>
    <t>02:29:14</t>
  </si>
  <si>
    <t>20240531 02:38:54</t>
  </si>
  <si>
    <t>02:38:54</t>
  </si>
  <si>
    <t>RECT-5773-20240530-02_38_19</t>
  </si>
  <si>
    <t>02:39:21</t>
  </si>
  <si>
    <t>20240531 02:43:54</t>
  </si>
  <si>
    <t>02:43:54</t>
  </si>
  <si>
    <t>RECT-5774-20240530-02_43_19</t>
  </si>
  <si>
    <t>02:44:17</t>
  </si>
  <si>
    <t>20240531 02:48:54</t>
  </si>
  <si>
    <t>02:48:54</t>
  </si>
  <si>
    <t>RECT-5775-20240530-02_48_19</t>
  </si>
  <si>
    <t>02:49:14</t>
  </si>
  <si>
    <t>20240531 02:53:54</t>
  </si>
  <si>
    <t>02:53:54</t>
  </si>
  <si>
    <t>RECT-5776-20240530-02_53_19</t>
  </si>
  <si>
    <t>02:54:24</t>
  </si>
  <si>
    <t>20240531 02:58:55</t>
  </si>
  <si>
    <t>02:58:55</t>
  </si>
  <si>
    <t>RECT-5777-20240530-02_58_20</t>
  </si>
  <si>
    <t>02:59:19</t>
  </si>
  <si>
    <t>20240531 03:03:55</t>
  </si>
  <si>
    <t>03:03:55</t>
  </si>
  <si>
    <t>RECT-5778-20240530-03_03_20</t>
  </si>
  <si>
    <t>03:04:31</t>
  </si>
  <si>
    <t>20240531 03:08:55</t>
  </si>
  <si>
    <t>03:08:55</t>
  </si>
  <si>
    <t>RECT-5779-20240530-03_08_20</t>
  </si>
  <si>
    <t>03:09:13</t>
  </si>
  <si>
    <t>20240531 03:13:55</t>
  </si>
  <si>
    <t>03:13:55</t>
  </si>
  <si>
    <t>RECT-5780-20240530-03_13_20</t>
  </si>
  <si>
    <t>03:14:25</t>
  </si>
  <si>
    <t>20240531 03:18:55</t>
  </si>
  <si>
    <t>03:18:55</t>
  </si>
  <si>
    <t>RECT-5781-20240530-03_18_20</t>
  </si>
  <si>
    <t>03:19:20</t>
  </si>
  <si>
    <t>20240531 03:23:55</t>
  </si>
  <si>
    <t>03:23:55</t>
  </si>
  <si>
    <t>RECT-5782-20240530-03_23_20</t>
  </si>
  <si>
    <t>03:24:15</t>
  </si>
  <si>
    <t>20240531 03:28:55</t>
  </si>
  <si>
    <t>03:28:55</t>
  </si>
  <si>
    <t>RECT-5783-20240530-03_28_20</t>
  </si>
  <si>
    <t>03:29:20</t>
  </si>
  <si>
    <t>20240531 03:38:54</t>
  </si>
  <si>
    <t>03:38:54</t>
  </si>
  <si>
    <t>RECT-5784-20240530-03_38_19</t>
  </si>
  <si>
    <t>03:39:18</t>
  </si>
  <si>
    <t>20240531 03:43:54</t>
  </si>
  <si>
    <t>03:43:54</t>
  </si>
  <si>
    <t>RECT-5785-20240530-03_43_19</t>
  </si>
  <si>
    <t>03:44:16</t>
  </si>
  <si>
    <t>20240531 03:48:54</t>
  </si>
  <si>
    <t>03:48:54</t>
  </si>
  <si>
    <t>RECT-5786-20240530-03_48_19</t>
  </si>
  <si>
    <t>03:49:20</t>
  </si>
  <si>
    <t>20240531 03:53:55</t>
  </si>
  <si>
    <t>03:53:55</t>
  </si>
  <si>
    <t>RECT-5787-20240530-03_53_20</t>
  </si>
  <si>
    <t>03:54:21</t>
  </si>
  <si>
    <t>20240531 03:58:55</t>
  </si>
  <si>
    <t>03:58:55</t>
  </si>
  <si>
    <t>RECT-5788-20240530-03_58_20</t>
  </si>
  <si>
    <t>03:59:20</t>
  </si>
  <si>
    <t>20240531 04:03:55</t>
  </si>
  <si>
    <t>04:03:55</t>
  </si>
  <si>
    <t>RECT-5789-20240530-04_03_21</t>
  </si>
  <si>
    <t>04:04:16</t>
  </si>
  <si>
    <t>20240531 04:08:55</t>
  </si>
  <si>
    <t>04:08:55</t>
  </si>
  <si>
    <t>RECT-5790-20240530-04_08_21</t>
  </si>
  <si>
    <t>04:09:24</t>
  </si>
  <si>
    <t>20240531 04:13:55</t>
  </si>
  <si>
    <t>04:13:55</t>
  </si>
  <si>
    <t>RECT-5791-20240530-04_13_20</t>
  </si>
  <si>
    <t>04:14:17</t>
  </si>
  <si>
    <t>20240531 04:18:55</t>
  </si>
  <si>
    <t>04:18:55</t>
  </si>
  <si>
    <t>RECT-5792-20240530-04_18_21</t>
  </si>
  <si>
    <t>04:19:15</t>
  </si>
  <si>
    <t>20240531 04:23:55</t>
  </si>
  <si>
    <t>04:23:55</t>
  </si>
  <si>
    <t>RECT-5793-20240530-04_23_21</t>
  </si>
  <si>
    <t>04:24:17</t>
  </si>
  <si>
    <t>20240531 04:28:55</t>
  </si>
  <si>
    <t>04:28:55</t>
  </si>
  <si>
    <t>RECT-5794-20240530-04_28_20</t>
  </si>
  <si>
    <t>04:29:23</t>
  </si>
  <si>
    <t>20240531 04:38:54</t>
  </si>
  <si>
    <t>04:38:54</t>
  </si>
  <si>
    <t>RECT-5795-20240530-04_38_20</t>
  </si>
  <si>
    <t>04:39:14</t>
  </si>
  <si>
    <t>20240531 04:43:55</t>
  </si>
  <si>
    <t>04:43:55</t>
  </si>
  <si>
    <t>RECT-5796-20240530-04_43_21</t>
  </si>
  <si>
    <t>04:44:20</t>
  </si>
  <si>
    <t>20240531 04:48:55</t>
  </si>
  <si>
    <t>04:48:55</t>
  </si>
  <si>
    <t>RECT-5797-20240530-04_48_21</t>
  </si>
  <si>
    <t>04:49:16</t>
  </si>
  <si>
    <t>20240531 04:53:55</t>
  </si>
  <si>
    <t>04:53:55</t>
  </si>
  <si>
    <t>RECT-5798-20240530-04_53_21</t>
  </si>
  <si>
    <t>04:54:24</t>
  </si>
  <si>
    <t>20240531 04:58:55</t>
  </si>
  <si>
    <t>04:58:55</t>
  </si>
  <si>
    <t>RECT-5799-20240530-04_58_20</t>
  </si>
  <si>
    <t>04:59:15</t>
  </si>
  <si>
    <t>20240531 05:03:55</t>
  </si>
  <si>
    <t>05:03:55</t>
  </si>
  <si>
    <t>RECT-5800-20240530-05_03_21</t>
  </si>
  <si>
    <t>05:04:22</t>
  </si>
  <si>
    <t>20240531 05:08:55</t>
  </si>
  <si>
    <t>05:08:55</t>
  </si>
  <si>
    <t>RECT-5801-20240530-05_08_21</t>
  </si>
  <si>
    <t>05:09:13</t>
  </si>
  <si>
    <t>20240531 05:13:55</t>
  </si>
  <si>
    <t>05:13:55</t>
  </si>
  <si>
    <t>RECT-5802-20240530-05_13_21</t>
  </si>
  <si>
    <t>05:14:16</t>
  </si>
  <si>
    <t>20240531 05:18:55</t>
  </si>
  <si>
    <t>05:18:55</t>
  </si>
  <si>
    <t>RECT-5803-20240530-05_18_21</t>
  </si>
  <si>
    <t>05:19:14</t>
  </si>
  <si>
    <t>20240531 05:23:55</t>
  </si>
  <si>
    <t>05:23:55</t>
  </si>
  <si>
    <t>RECT-5804-20240530-05_23_21</t>
  </si>
  <si>
    <t>05:24:30</t>
  </si>
  <si>
    <t>20240531 05:28:55</t>
  </si>
  <si>
    <t>05:28:55</t>
  </si>
  <si>
    <t>RECT-5805-20240530-05_28_21</t>
  </si>
  <si>
    <t>05:29:15</t>
  </si>
  <si>
    <t>20240531 05:38:55</t>
  </si>
  <si>
    <t>05:38:55</t>
  </si>
  <si>
    <t>RECT-5806-20240530-05_38_21</t>
  </si>
  <si>
    <t>05:39:23</t>
  </si>
  <si>
    <t>20240531 05:43:55</t>
  </si>
  <si>
    <t>05:43:55</t>
  </si>
  <si>
    <t>RECT-5807-20240530-05_43_21</t>
  </si>
  <si>
    <t>05:44:27</t>
  </si>
  <si>
    <t>20240531 05:48:55</t>
  </si>
  <si>
    <t>05:48:55</t>
  </si>
  <si>
    <t>RECT-5808-20240530-05_48_21</t>
  </si>
  <si>
    <t>05:49:13</t>
  </si>
  <si>
    <t>20240531 05:53:55</t>
  </si>
  <si>
    <t>05:53:55</t>
  </si>
  <si>
    <t>RECT-5809-20240530-05_53_21</t>
  </si>
  <si>
    <t>05:54:13</t>
  </si>
  <si>
    <t>20240531 05:58:55</t>
  </si>
  <si>
    <t>05:58:55</t>
  </si>
  <si>
    <t>RECT-5810-20240530-05_58_21</t>
  </si>
  <si>
    <t>05:59:18</t>
  </si>
  <si>
    <t>20240531 06:03:55</t>
  </si>
  <si>
    <t>06:03:55</t>
  </si>
  <si>
    <t>RECT-5811-20240530-06_03_21</t>
  </si>
  <si>
    <t>06:04:17</t>
  </si>
  <si>
    <t>20240531 06:08:55</t>
  </si>
  <si>
    <t>06:08:55</t>
  </si>
  <si>
    <t>RECT-5812-20240530-06_08_21</t>
  </si>
  <si>
    <t>06:09:16</t>
  </si>
  <si>
    <t>20240531 06:13:55</t>
  </si>
  <si>
    <t>06:13:55</t>
  </si>
  <si>
    <t>RECT-5813-20240530-06_13_21</t>
  </si>
  <si>
    <t>06:14:23</t>
  </si>
  <si>
    <t>20240531 06:18:55</t>
  </si>
  <si>
    <t>06:18:55</t>
  </si>
  <si>
    <t>RECT-5814-20240530-06_18_21</t>
  </si>
  <si>
    <t>06:19:14</t>
  </si>
  <si>
    <t>20240531 06:23:55</t>
  </si>
  <si>
    <t>06:23:55</t>
  </si>
  <si>
    <t>RECT-5815-20240530-06_23_21</t>
  </si>
  <si>
    <t>06:24:13</t>
  </si>
  <si>
    <t>20240531 06:28:56</t>
  </si>
  <si>
    <t>06:28:56</t>
  </si>
  <si>
    <t>RECT-5816-20240530-06_28_22</t>
  </si>
  <si>
    <t>06:29:16</t>
  </si>
  <si>
    <t>FvpFmp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</si>
</sst>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F238"/>
  <sheetViews>
    <sheetView tabSelected="1" topLeftCell="A11" workbookViewId="0">
      <selection activeCell="A17" sqref="A17"/>
    </sheetView>
  </sheetViews>
  <sheetFormatPr defaultRowHeight="14.5" x14ac:dyDescent="0.35"/>
  <sheetData>
    <row r="2" spans="1:266" x14ac:dyDescent="0.35">
      <c r="A2" t="s">
        <v>28</v>
      </c>
      <c r="B2" t="s">
        <v>29</v>
      </c>
      <c r="C2" t="s">
        <v>31</v>
      </c>
    </row>
    <row r="3" spans="1:266" x14ac:dyDescent="0.35">
      <c r="B3" t="s">
        <v>30</v>
      </c>
      <c r="C3" t="s">
        <v>32</v>
      </c>
    </row>
    <row r="4" spans="1:266" x14ac:dyDescent="0.35">
      <c r="A4" t="s">
        <v>33</v>
      </c>
      <c r="B4" t="s">
        <v>34</v>
      </c>
      <c r="C4" t="s">
        <v>35</v>
      </c>
      <c r="D4" t="s">
        <v>37</v>
      </c>
      <c r="E4" t="s">
        <v>38</v>
      </c>
      <c r="F4" t="s">
        <v>39</v>
      </c>
      <c r="G4" t="s">
        <v>40</v>
      </c>
      <c r="H4" t="s">
        <v>41</v>
      </c>
      <c r="I4" t="s">
        <v>42</v>
      </c>
      <c r="J4" t="s">
        <v>43</v>
      </c>
      <c r="K4" t="s">
        <v>44</v>
      </c>
    </row>
    <row r="5" spans="1:266" x14ac:dyDescent="0.35">
      <c r="B5" t="s">
        <v>18</v>
      </c>
      <c r="C5" t="s">
        <v>36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66" x14ac:dyDescent="0.35">
      <c r="A6" t="s">
        <v>45</v>
      </c>
      <c r="B6" t="s">
        <v>46</v>
      </c>
      <c r="C6" t="s">
        <v>47</v>
      </c>
      <c r="D6" t="s">
        <v>48</v>
      </c>
      <c r="E6" t="s">
        <v>50</v>
      </c>
    </row>
    <row r="7" spans="1:266" x14ac:dyDescent="0.35">
      <c r="B7">
        <v>6</v>
      </c>
      <c r="C7">
        <v>0.5</v>
      </c>
      <c r="D7" t="s">
        <v>49</v>
      </c>
      <c r="E7">
        <v>2</v>
      </c>
    </row>
    <row r="8" spans="1:266" x14ac:dyDescent="0.35">
      <c r="A8" t="s">
        <v>51</v>
      </c>
      <c r="B8" t="s">
        <v>52</v>
      </c>
      <c r="C8" t="s">
        <v>53</v>
      </c>
      <c r="D8" t="s">
        <v>54</v>
      </c>
      <c r="E8" t="s">
        <v>55</v>
      </c>
    </row>
    <row r="9" spans="1:266" x14ac:dyDescent="0.35">
      <c r="B9">
        <v>0</v>
      </c>
      <c r="C9">
        <v>0</v>
      </c>
      <c r="D9">
        <v>0</v>
      </c>
      <c r="E9">
        <v>1</v>
      </c>
    </row>
    <row r="10" spans="1:266" x14ac:dyDescent="0.35">
      <c r="A10" t="s">
        <v>56</v>
      </c>
      <c r="B10" t="s">
        <v>57</v>
      </c>
      <c r="C10" t="s">
        <v>59</v>
      </c>
      <c r="D10" t="s">
        <v>61</v>
      </c>
      <c r="E10" t="s">
        <v>62</v>
      </c>
      <c r="F10" t="s">
        <v>63</v>
      </c>
      <c r="G10" t="s">
        <v>64</v>
      </c>
      <c r="H10" t="s">
        <v>65</v>
      </c>
      <c r="I10" t="s">
        <v>66</v>
      </c>
      <c r="J10" t="s">
        <v>67</v>
      </c>
      <c r="K10" t="s">
        <v>68</v>
      </c>
      <c r="L10" t="s">
        <v>69</v>
      </c>
      <c r="M10" t="s">
        <v>70</v>
      </c>
      <c r="N10" t="s">
        <v>71</v>
      </c>
      <c r="O10" t="s">
        <v>72</v>
      </c>
      <c r="P10" t="s">
        <v>73</v>
      </c>
      <c r="Q10" t="s">
        <v>74</v>
      </c>
    </row>
    <row r="11" spans="1:266" x14ac:dyDescent="0.35">
      <c r="B11" t="s">
        <v>58</v>
      </c>
      <c r="C11" t="s">
        <v>60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66" x14ac:dyDescent="0.35">
      <c r="A12" t="s">
        <v>75</v>
      </c>
      <c r="B12" t="s">
        <v>76</v>
      </c>
      <c r="C12" t="s">
        <v>77</v>
      </c>
      <c r="D12" t="s">
        <v>78</v>
      </c>
      <c r="E12" t="s">
        <v>79</v>
      </c>
      <c r="F12" t="s">
        <v>80</v>
      </c>
    </row>
    <row r="13" spans="1:266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66" x14ac:dyDescent="0.35">
      <c r="A14" t="s">
        <v>81</v>
      </c>
      <c r="B14" t="s">
        <v>82</v>
      </c>
      <c r="C14" t="s">
        <v>83</v>
      </c>
      <c r="D14" t="s">
        <v>84</v>
      </c>
      <c r="E14" t="s">
        <v>85</v>
      </c>
      <c r="F14" t="s">
        <v>86</v>
      </c>
      <c r="G14" t="s">
        <v>88</v>
      </c>
      <c r="H14" t="s">
        <v>90</v>
      </c>
    </row>
    <row r="15" spans="1:266" x14ac:dyDescent="0.35">
      <c r="B15">
        <v>-6276</v>
      </c>
      <c r="C15">
        <v>6.6</v>
      </c>
      <c r="D15">
        <v>1.7090000000000001E-5</v>
      </c>
      <c r="E15">
        <v>3.11</v>
      </c>
      <c r="F15" t="s">
        <v>87</v>
      </c>
      <c r="G15" t="s">
        <v>89</v>
      </c>
      <c r="H15">
        <v>0</v>
      </c>
    </row>
    <row r="16" spans="1:266" x14ac:dyDescent="0.35">
      <c r="A16" t="s">
        <v>91</v>
      </c>
      <c r="B16" t="s">
        <v>91</v>
      </c>
      <c r="C16" t="s">
        <v>91</v>
      </c>
      <c r="D16" t="s">
        <v>91</v>
      </c>
      <c r="E16" t="s">
        <v>91</v>
      </c>
      <c r="F16" t="s">
        <v>91</v>
      </c>
      <c r="G16" t="s">
        <v>92</v>
      </c>
      <c r="H16" t="s">
        <v>92</v>
      </c>
      <c r="I16" t="s">
        <v>93</v>
      </c>
      <c r="J16" t="s">
        <v>93</v>
      </c>
      <c r="K16" t="s">
        <v>93</v>
      </c>
      <c r="L16" t="s">
        <v>93</v>
      </c>
      <c r="M16" t="s">
        <v>93</v>
      </c>
      <c r="N16" t="s">
        <v>93</v>
      </c>
      <c r="O16" t="s">
        <v>93</v>
      </c>
      <c r="P16" t="s">
        <v>93</v>
      </c>
      <c r="Q16" t="s">
        <v>93</v>
      </c>
      <c r="R16" t="s">
        <v>93</v>
      </c>
      <c r="S16" t="s">
        <v>93</v>
      </c>
      <c r="T16" t="s">
        <v>93</v>
      </c>
      <c r="U16" t="s">
        <v>93</v>
      </c>
      <c r="V16" t="s">
        <v>93</v>
      </c>
      <c r="W16" t="s">
        <v>93</v>
      </c>
      <c r="X16" t="s">
        <v>93</v>
      </c>
      <c r="Y16" t="s">
        <v>93</v>
      </c>
      <c r="Z16" t="s">
        <v>93</v>
      </c>
      <c r="AA16" t="s">
        <v>93</v>
      </c>
      <c r="AB16" t="s">
        <v>93</v>
      </c>
      <c r="AC16" t="s">
        <v>93</v>
      </c>
      <c r="AD16" t="s">
        <v>93</v>
      </c>
      <c r="AE16" t="s">
        <v>93</v>
      </c>
      <c r="AF16" t="s">
        <v>93</v>
      </c>
      <c r="AG16" t="s">
        <v>94</v>
      </c>
      <c r="AH16" t="s">
        <v>94</v>
      </c>
      <c r="AI16" t="s">
        <v>94</v>
      </c>
      <c r="AJ16" t="s">
        <v>94</v>
      </c>
      <c r="AK16" t="s">
        <v>94</v>
      </c>
      <c r="AL16" t="s">
        <v>95</v>
      </c>
      <c r="AM16" t="s">
        <v>95</v>
      </c>
      <c r="AN16" t="s">
        <v>95</v>
      </c>
      <c r="AO16" t="s">
        <v>95</v>
      </c>
      <c r="AP16" t="s">
        <v>95</v>
      </c>
      <c r="AQ16" t="s">
        <v>95</v>
      </c>
      <c r="AR16" t="s">
        <v>95</v>
      </c>
      <c r="AS16" t="s">
        <v>95</v>
      </c>
      <c r="AT16" t="s">
        <v>95</v>
      </c>
      <c r="AU16" t="s">
        <v>95</v>
      </c>
      <c r="AV16" t="s">
        <v>95</v>
      </c>
      <c r="AW16" t="s">
        <v>95</v>
      </c>
      <c r="AX16" t="s">
        <v>95</v>
      </c>
      <c r="AY16" t="s">
        <v>95</v>
      </c>
      <c r="AZ16" t="s">
        <v>95</v>
      </c>
      <c r="BA16" t="s">
        <v>95</v>
      </c>
      <c r="BB16" t="s">
        <v>95</v>
      </c>
      <c r="BC16" t="s">
        <v>95</v>
      </c>
      <c r="BD16" t="s">
        <v>95</v>
      </c>
      <c r="BE16" t="s">
        <v>95</v>
      </c>
      <c r="BF16" t="s">
        <v>95</v>
      </c>
      <c r="BG16" t="s">
        <v>95</v>
      </c>
      <c r="BH16" t="s">
        <v>95</v>
      </c>
      <c r="BI16" t="s">
        <v>95</v>
      </c>
      <c r="BJ16" t="s">
        <v>95</v>
      </c>
      <c r="BK16" t="s">
        <v>95</v>
      </c>
      <c r="BL16" t="s">
        <v>95</v>
      </c>
      <c r="BM16" t="s">
        <v>95</v>
      </c>
      <c r="BN16" t="s">
        <v>96</v>
      </c>
      <c r="BO16" t="s">
        <v>96</v>
      </c>
      <c r="BP16" t="s">
        <v>96</v>
      </c>
      <c r="BQ16" t="s">
        <v>96</v>
      </c>
      <c r="BR16" t="s">
        <v>96</v>
      </c>
      <c r="BS16" t="s">
        <v>96</v>
      </c>
      <c r="BT16" t="s">
        <v>96</v>
      </c>
      <c r="BU16" t="s">
        <v>96</v>
      </c>
      <c r="BV16" t="s">
        <v>96</v>
      </c>
      <c r="BW16" t="s">
        <v>96</v>
      </c>
      <c r="BX16" t="s">
        <v>96</v>
      </c>
      <c r="BY16" t="s">
        <v>96</v>
      </c>
      <c r="BZ16" t="s">
        <v>96</v>
      </c>
      <c r="CA16" t="s">
        <v>96</v>
      </c>
      <c r="CB16" t="s">
        <v>96</v>
      </c>
      <c r="CC16" t="s">
        <v>96</v>
      </c>
      <c r="CD16" t="s">
        <v>96</v>
      </c>
      <c r="CE16" t="s">
        <v>96</v>
      </c>
      <c r="CF16" t="s">
        <v>96</v>
      </c>
      <c r="CG16" t="s">
        <v>96</v>
      </c>
      <c r="CH16" t="s">
        <v>96</v>
      </c>
      <c r="CI16" t="s">
        <v>97</v>
      </c>
      <c r="CJ16" t="s">
        <v>97</v>
      </c>
      <c r="CK16" t="s">
        <v>97</v>
      </c>
      <c r="CL16" t="s">
        <v>97</v>
      </c>
      <c r="CM16" t="s">
        <v>97</v>
      </c>
      <c r="CN16" t="s">
        <v>97</v>
      </c>
      <c r="CO16" t="s">
        <v>97</v>
      </c>
      <c r="CP16" t="s">
        <v>97</v>
      </c>
      <c r="CQ16" t="s">
        <v>97</v>
      </c>
      <c r="CR16" t="s">
        <v>97</v>
      </c>
      <c r="CS16" t="s">
        <v>97</v>
      </c>
      <c r="CT16" t="s">
        <v>97</v>
      </c>
      <c r="CU16" t="s">
        <v>97</v>
      </c>
      <c r="CV16" t="s">
        <v>98</v>
      </c>
      <c r="CW16" t="s">
        <v>98</v>
      </c>
      <c r="CX16" t="s">
        <v>98</v>
      </c>
      <c r="CY16" t="s">
        <v>98</v>
      </c>
      <c r="CZ16" t="s">
        <v>99</v>
      </c>
      <c r="DA16" t="s">
        <v>99</v>
      </c>
      <c r="DB16" t="s">
        <v>99</v>
      </c>
      <c r="DC16" t="s">
        <v>99</v>
      </c>
      <c r="DD16" t="s">
        <v>99</v>
      </c>
      <c r="DE16" t="s">
        <v>99</v>
      </c>
      <c r="DF16" t="s">
        <v>99</v>
      </c>
      <c r="DG16" t="s">
        <v>99</v>
      </c>
      <c r="DH16" t="s">
        <v>99</v>
      </c>
      <c r="DI16" t="s">
        <v>99</v>
      </c>
      <c r="DJ16" t="s">
        <v>99</v>
      </c>
      <c r="DK16" t="s">
        <v>99</v>
      </c>
      <c r="DL16" t="s">
        <v>99</v>
      </c>
      <c r="DM16" t="s">
        <v>99</v>
      </c>
      <c r="DN16" t="s">
        <v>99</v>
      </c>
      <c r="DO16" t="s">
        <v>99</v>
      </c>
      <c r="DP16" t="s">
        <v>99</v>
      </c>
      <c r="DQ16" t="s">
        <v>99</v>
      </c>
      <c r="DR16" t="s">
        <v>100</v>
      </c>
      <c r="DS16" t="s">
        <v>100</v>
      </c>
      <c r="DT16" t="s">
        <v>100</v>
      </c>
      <c r="DU16" t="s">
        <v>100</v>
      </c>
      <c r="DV16" t="s">
        <v>100</v>
      </c>
      <c r="DW16" t="s">
        <v>100</v>
      </c>
      <c r="DX16" t="s">
        <v>100</v>
      </c>
      <c r="DY16" t="s">
        <v>100</v>
      </c>
      <c r="DZ16" t="s">
        <v>100</v>
      </c>
      <c r="EA16" t="s">
        <v>100</v>
      </c>
      <c r="EB16" t="s">
        <v>100</v>
      </c>
      <c r="EC16" t="s">
        <v>100</v>
      </c>
      <c r="ED16" t="s">
        <v>100</v>
      </c>
      <c r="EE16" t="s">
        <v>100</v>
      </c>
      <c r="EF16" t="s">
        <v>100</v>
      </c>
      <c r="EG16" t="s">
        <v>100</v>
      </c>
      <c r="EH16" t="s">
        <v>100</v>
      </c>
      <c r="EI16" t="s">
        <v>100</v>
      </c>
      <c r="EJ16" t="s">
        <v>101</v>
      </c>
      <c r="EK16" t="s">
        <v>101</v>
      </c>
      <c r="EL16" t="s">
        <v>101</v>
      </c>
      <c r="EM16" t="s">
        <v>101</v>
      </c>
      <c r="EN16" t="s">
        <v>101</v>
      </c>
      <c r="EO16" t="s">
        <v>102</v>
      </c>
      <c r="EP16" t="s">
        <v>102</v>
      </c>
      <c r="EQ16" t="s">
        <v>102</v>
      </c>
      <c r="ER16" t="s">
        <v>102</v>
      </c>
      <c r="ES16" t="s">
        <v>102</v>
      </c>
      <c r="ET16" t="s">
        <v>102</v>
      </c>
      <c r="EU16" t="s">
        <v>102</v>
      </c>
      <c r="EV16" t="s">
        <v>102</v>
      </c>
      <c r="EW16" t="s">
        <v>102</v>
      </c>
      <c r="EX16" t="s">
        <v>102</v>
      </c>
      <c r="EY16" t="s">
        <v>102</v>
      </c>
      <c r="EZ16" t="s">
        <v>102</v>
      </c>
      <c r="FA16" t="s">
        <v>102</v>
      </c>
      <c r="FB16" t="s">
        <v>103</v>
      </c>
      <c r="FC16" t="s">
        <v>103</v>
      </c>
      <c r="FD16" t="s">
        <v>103</v>
      </c>
      <c r="FE16" t="s">
        <v>103</v>
      </c>
      <c r="FF16" t="s">
        <v>103</v>
      </c>
      <c r="FG16" t="s">
        <v>103</v>
      </c>
      <c r="FH16" t="s">
        <v>103</v>
      </c>
      <c r="FI16" t="s">
        <v>103</v>
      </c>
      <c r="FJ16" t="s">
        <v>103</v>
      </c>
      <c r="FK16" t="s">
        <v>103</v>
      </c>
      <c r="FL16" t="s">
        <v>103</v>
      </c>
      <c r="FM16" t="s">
        <v>104</v>
      </c>
      <c r="FN16" t="s">
        <v>104</v>
      </c>
      <c r="FO16" t="s">
        <v>104</v>
      </c>
      <c r="FP16" t="s">
        <v>104</v>
      </c>
      <c r="FQ16" t="s">
        <v>104</v>
      </c>
      <c r="FR16" t="s">
        <v>104</v>
      </c>
      <c r="FS16" t="s">
        <v>104</v>
      </c>
      <c r="FT16" t="s">
        <v>104</v>
      </c>
      <c r="FU16" t="s">
        <v>104</v>
      </c>
      <c r="FV16" t="s">
        <v>104</v>
      </c>
      <c r="FW16" t="s">
        <v>104</v>
      </c>
      <c r="FX16" t="s">
        <v>104</v>
      </c>
      <c r="FY16" t="s">
        <v>104</v>
      </c>
      <c r="FZ16" t="s">
        <v>104</v>
      </c>
      <c r="GA16" t="s">
        <v>104</v>
      </c>
      <c r="GB16" t="s">
        <v>104</v>
      </c>
      <c r="GC16" t="s">
        <v>104</v>
      </c>
      <c r="GD16" t="s">
        <v>104</v>
      </c>
      <c r="GE16" t="s">
        <v>105</v>
      </c>
      <c r="GF16" t="s">
        <v>105</v>
      </c>
      <c r="GG16" t="s">
        <v>105</v>
      </c>
      <c r="GH16" t="s">
        <v>105</v>
      </c>
      <c r="GI16" t="s">
        <v>105</v>
      </c>
      <c r="GJ16" t="s">
        <v>105</v>
      </c>
      <c r="GK16" t="s">
        <v>105</v>
      </c>
      <c r="GL16" t="s">
        <v>105</v>
      </c>
      <c r="GM16" t="s">
        <v>105</v>
      </c>
      <c r="GN16" t="s">
        <v>105</v>
      </c>
      <c r="GO16" t="s">
        <v>105</v>
      </c>
      <c r="GP16" t="s">
        <v>105</v>
      </c>
      <c r="GQ16" t="s">
        <v>105</v>
      </c>
      <c r="GR16" t="s">
        <v>105</v>
      </c>
      <c r="GS16" t="s">
        <v>105</v>
      </c>
      <c r="GT16" t="s">
        <v>105</v>
      </c>
      <c r="GU16" t="s">
        <v>105</v>
      </c>
      <c r="GV16" t="s">
        <v>105</v>
      </c>
      <c r="GW16" t="s">
        <v>105</v>
      </c>
      <c r="GX16" t="s">
        <v>106</v>
      </c>
      <c r="GY16" t="s">
        <v>106</v>
      </c>
      <c r="GZ16" t="s">
        <v>106</v>
      </c>
      <c r="HA16" t="s">
        <v>106</v>
      </c>
      <c r="HB16" t="s">
        <v>106</v>
      </c>
      <c r="HC16" t="s">
        <v>106</v>
      </c>
      <c r="HD16" t="s">
        <v>106</v>
      </c>
      <c r="HE16" t="s">
        <v>106</v>
      </c>
      <c r="HF16" t="s">
        <v>106</v>
      </c>
      <c r="HG16" t="s">
        <v>106</v>
      </c>
      <c r="HH16" t="s">
        <v>106</v>
      </c>
      <c r="HI16" t="s">
        <v>106</v>
      </c>
      <c r="HJ16" t="s">
        <v>106</v>
      </c>
      <c r="HK16" t="s">
        <v>106</v>
      </c>
      <c r="HL16" t="s">
        <v>106</v>
      </c>
      <c r="HM16" t="s">
        <v>106</v>
      </c>
      <c r="HN16" t="s">
        <v>106</v>
      </c>
      <c r="HO16" t="s">
        <v>106</v>
      </c>
      <c r="HP16" t="s">
        <v>106</v>
      </c>
      <c r="HQ16" t="s">
        <v>107</v>
      </c>
      <c r="HR16" t="s">
        <v>107</v>
      </c>
      <c r="HS16" t="s">
        <v>107</v>
      </c>
      <c r="HT16" t="s">
        <v>107</v>
      </c>
      <c r="HU16" t="s">
        <v>107</v>
      </c>
      <c r="HV16" t="s">
        <v>107</v>
      </c>
      <c r="HW16" t="s">
        <v>107</v>
      </c>
      <c r="HX16" t="s">
        <v>107</v>
      </c>
      <c r="HY16" t="s">
        <v>107</v>
      </c>
      <c r="HZ16" t="s">
        <v>107</v>
      </c>
      <c r="IA16" t="s">
        <v>107</v>
      </c>
      <c r="IB16" t="s">
        <v>107</v>
      </c>
      <c r="IC16" t="s">
        <v>107</v>
      </c>
      <c r="ID16" t="s">
        <v>107</v>
      </c>
      <c r="IE16" t="s">
        <v>107</v>
      </c>
      <c r="IF16" t="s">
        <v>107</v>
      </c>
      <c r="IG16" t="s">
        <v>107</v>
      </c>
      <c r="IH16" t="s">
        <v>107</v>
      </c>
      <c r="II16" t="s">
        <v>108</v>
      </c>
      <c r="IJ16" t="s">
        <v>108</v>
      </c>
      <c r="IK16" t="s">
        <v>108</v>
      </c>
      <c r="IL16" t="s">
        <v>108</v>
      </c>
      <c r="IM16" t="s">
        <v>108</v>
      </c>
      <c r="IN16" t="s">
        <v>108</v>
      </c>
      <c r="IO16" t="s">
        <v>108</v>
      </c>
      <c r="IP16" t="s">
        <v>108</v>
      </c>
      <c r="IQ16" t="s">
        <v>109</v>
      </c>
      <c r="IR16" t="s">
        <v>109</v>
      </c>
      <c r="IS16" t="s">
        <v>109</v>
      </c>
      <c r="IT16" t="s">
        <v>109</v>
      </c>
      <c r="IU16" t="s">
        <v>109</v>
      </c>
      <c r="IV16" t="s">
        <v>109</v>
      </c>
      <c r="IW16" t="s">
        <v>109</v>
      </c>
      <c r="IX16" t="s">
        <v>109</v>
      </c>
      <c r="IY16" t="s">
        <v>109</v>
      </c>
      <c r="IZ16" t="s">
        <v>109</v>
      </c>
      <c r="JA16" t="s">
        <v>109</v>
      </c>
      <c r="JB16" t="s">
        <v>109</v>
      </c>
      <c r="JC16" t="s">
        <v>109</v>
      </c>
      <c r="JD16" t="s">
        <v>109</v>
      </c>
      <c r="JE16" t="s">
        <v>109</v>
      </c>
      <c r="JF16" t="s">
        <v>109</v>
      </c>
    </row>
    <row r="17" spans="1:266" x14ac:dyDescent="0.35">
      <c r="A17" t="s">
        <v>110</v>
      </c>
      <c r="B17" t="s">
        <v>111</v>
      </c>
      <c r="C17" t="s">
        <v>112</v>
      </c>
      <c r="D17" t="s">
        <v>113</v>
      </c>
      <c r="E17" t="s">
        <v>114</v>
      </c>
      <c r="F17" t="s">
        <v>115</v>
      </c>
      <c r="G17" t="s">
        <v>116</v>
      </c>
      <c r="H17" t="s">
        <v>117</v>
      </c>
      <c r="I17" t="s">
        <v>118</v>
      </c>
      <c r="J17" t="s">
        <v>119</v>
      </c>
      <c r="K17" t="s">
        <v>120</v>
      </c>
      <c r="L17" t="s">
        <v>121</v>
      </c>
      <c r="M17" t="s">
        <v>122</v>
      </c>
      <c r="N17" t="s">
        <v>123</v>
      </c>
      <c r="O17" t="s">
        <v>124</v>
      </c>
      <c r="P17" t="s">
        <v>125</v>
      </c>
      <c r="Q17" t="s">
        <v>126</v>
      </c>
      <c r="R17" t="s">
        <v>127</v>
      </c>
      <c r="S17" t="s">
        <v>128</v>
      </c>
      <c r="T17" t="s">
        <v>129</v>
      </c>
      <c r="U17" t="s">
        <v>130</v>
      </c>
      <c r="V17" t="s">
        <v>131</v>
      </c>
      <c r="W17" t="s">
        <v>132</v>
      </c>
      <c r="X17" t="s">
        <v>133</v>
      </c>
      <c r="Y17" t="s">
        <v>134</v>
      </c>
      <c r="Z17" t="s">
        <v>135</v>
      </c>
      <c r="AA17" t="s">
        <v>136</v>
      </c>
      <c r="AB17" t="s">
        <v>137</v>
      </c>
      <c r="AC17" t="s">
        <v>138</v>
      </c>
      <c r="AD17" t="s">
        <v>139</v>
      </c>
      <c r="AE17" t="s">
        <v>140</v>
      </c>
      <c r="AF17" t="s">
        <v>141</v>
      </c>
      <c r="AG17" t="s">
        <v>94</v>
      </c>
      <c r="AH17" t="s">
        <v>142</v>
      </c>
      <c r="AI17" t="s">
        <v>143</v>
      </c>
      <c r="AJ17" t="s">
        <v>144</v>
      </c>
      <c r="AK17" t="s">
        <v>145</v>
      </c>
      <c r="AL17" t="s">
        <v>146</v>
      </c>
      <c r="AM17" t="s">
        <v>147</v>
      </c>
      <c r="AN17" t="s">
        <v>148</v>
      </c>
      <c r="AO17" t="s">
        <v>149</v>
      </c>
      <c r="AP17" t="s">
        <v>150</v>
      </c>
      <c r="AQ17" t="s">
        <v>151</v>
      </c>
      <c r="AR17" t="s">
        <v>152</v>
      </c>
      <c r="AS17" t="s">
        <v>153</v>
      </c>
      <c r="AT17" t="s">
        <v>154</v>
      </c>
      <c r="AU17" t="s">
        <v>155</v>
      </c>
      <c r="AV17" t="s">
        <v>156</v>
      </c>
      <c r="AW17" t="s">
        <v>157</v>
      </c>
      <c r="AX17" t="s">
        <v>158</v>
      </c>
      <c r="AY17" t="s">
        <v>159</v>
      </c>
      <c r="AZ17" t="s">
        <v>160</v>
      </c>
      <c r="BA17" t="s">
        <v>161</v>
      </c>
      <c r="BB17" t="s">
        <v>162</v>
      </c>
      <c r="BC17" t="s">
        <v>163</v>
      </c>
      <c r="BD17" t="s">
        <v>164</v>
      </c>
      <c r="BE17" t="s">
        <v>165</v>
      </c>
      <c r="BF17" t="s">
        <v>166</v>
      </c>
      <c r="BG17" t="s">
        <v>1286</v>
      </c>
      <c r="BH17" t="s">
        <v>167</v>
      </c>
      <c r="BI17" t="s">
        <v>168</v>
      </c>
      <c r="BJ17" t="s">
        <v>169</v>
      </c>
      <c r="BK17" t="s">
        <v>170</v>
      </c>
      <c r="BL17" t="s">
        <v>171</v>
      </c>
      <c r="BM17" t="s">
        <v>172</v>
      </c>
      <c r="BN17" t="s">
        <v>173</v>
      </c>
      <c r="BO17" t="s">
        <v>174</v>
      </c>
      <c r="BP17" t="s">
        <v>175</v>
      </c>
      <c r="BQ17" t="s">
        <v>176</v>
      </c>
      <c r="BR17" t="s">
        <v>177</v>
      </c>
      <c r="BS17" t="s">
        <v>178</v>
      </c>
      <c r="BT17" t="s">
        <v>179</v>
      </c>
      <c r="BU17" t="s">
        <v>180</v>
      </c>
      <c r="BV17" t="s">
        <v>181</v>
      </c>
      <c r="BW17" t="s">
        <v>182</v>
      </c>
      <c r="BX17" t="s">
        <v>183</v>
      </c>
      <c r="BY17" t="s">
        <v>184</v>
      </c>
      <c r="BZ17" t="s">
        <v>185</v>
      </c>
      <c r="CA17" t="s">
        <v>186</v>
      </c>
      <c r="CB17" t="s">
        <v>187</v>
      </c>
      <c r="CC17" t="s">
        <v>188</v>
      </c>
      <c r="CD17" t="s">
        <v>189</v>
      </c>
      <c r="CE17" t="s">
        <v>190</v>
      </c>
      <c r="CF17" t="s">
        <v>191</v>
      </c>
      <c r="CG17" t="s">
        <v>192</v>
      </c>
      <c r="CH17" t="s">
        <v>193</v>
      </c>
      <c r="CI17" t="s">
        <v>173</v>
      </c>
      <c r="CJ17" t="s">
        <v>194</v>
      </c>
      <c r="CK17" t="s">
        <v>195</v>
      </c>
      <c r="CL17" t="s">
        <v>196</v>
      </c>
      <c r="CM17" t="s">
        <v>148</v>
      </c>
      <c r="CN17" t="s">
        <v>197</v>
      </c>
      <c r="CO17" t="s">
        <v>198</v>
      </c>
      <c r="CP17" t="s">
        <v>199</v>
      </c>
      <c r="CQ17" t="s">
        <v>200</v>
      </c>
      <c r="CR17" t="s">
        <v>201</v>
      </c>
      <c r="CS17" t="s">
        <v>202</v>
      </c>
      <c r="CT17" t="s">
        <v>203</v>
      </c>
      <c r="CU17" t="s">
        <v>204</v>
      </c>
      <c r="CV17" t="s">
        <v>205</v>
      </c>
      <c r="CW17" t="s">
        <v>206</v>
      </c>
      <c r="CX17" t="s">
        <v>207</v>
      </c>
      <c r="CY17" t="s">
        <v>208</v>
      </c>
      <c r="CZ17" t="s">
        <v>118</v>
      </c>
      <c r="DA17" t="s">
        <v>209</v>
      </c>
      <c r="DB17" t="s">
        <v>210</v>
      </c>
      <c r="DC17" t="s">
        <v>211</v>
      </c>
      <c r="DD17" t="s">
        <v>212</v>
      </c>
      <c r="DE17" t="s">
        <v>213</v>
      </c>
      <c r="DF17" t="s">
        <v>214</v>
      </c>
      <c r="DG17" t="s">
        <v>215</v>
      </c>
      <c r="DH17" t="s">
        <v>216</v>
      </c>
      <c r="DI17" t="s">
        <v>217</v>
      </c>
      <c r="DJ17" t="s">
        <v>218</v>
      </c>
      <c r="DK17" t="s">
        <v>219</v>
      </c>
      <c r="DL17" t="s">
        <v>220</v>
      </c>
      <c r="DM17" t="s">
        <v>221</v>
      </c>
      <c r="DN17" t="s">
        <v>222</v>
      </c>
      <c r="DO17" t="s">
        <v>223</v>
      </c>
      <c r="DP17" t="s">
        <v>224</v>
      </c>
      <c r="DQ17" t="s">
        <v>225</v>
      </c>
      <c r="DR17" t="s">
        <v>226</v>
      </c>
      <c r="DS17" t="s">
        <v>227</v>
      </c>
      <c r="DT17" t="s">
        <v>228</v>
      </c>
      <c r="DU17" t="s">
        <v>229</v>
      </c>
      <c r="DV17" t="s">
        <v>230</v>
      </c>
      <c r="DW17" t="s">
        <v>231</v>
      </c>
      <c r="DX17" t="s">
        <v>232</v>
      </c>
      <c r="DY17" t="s">
        <v>233</v>
      </c>
      <c r="DZ17" t="s">
        <v>234</v>
      </c>
      <c r="EA17" t="s">
        <v>235</v>
      </c>
      <c r="EB17" t="s">
        <v>236</v>
      </c>
      <c r="EC17" t="s">
        <v>237</v>
      </c>
      <c r="ED17" t="s">
        <v>238</v>
      </c>
      <c r="EE17" t="s">
        <v>239</v>
      </c>
      <c r="EF17" t="s">
        <v>240</v>
      </c>
      <c r="EG17" t="s">
        <v>241</v>
      </c>
      <c r="EH17" t="s">
        <v>242</v>
      </c>
      <c r="EI17" t="s">
        <v>243</v>
      </c>
      <c r="EJ17" t="s">
        <v>244</v>
      </c>
      <c r="EK17" t="s">
        <v>245</v>
      </c>
      <c r="EL17" t="s">
        <v>246</v>
      </c>
      <c r="EM17" t="s">
        <v>247</v>
      </c>
      <c r="EN17" t="s">
        <v>248</v>
      </c>
      <c r="EO17" t="s">
        <v>111</v>
      </c>
      <c r="EP17" t="s">
        <v>114</v>
      </c>
      <c r="EQ17" t="s">
        <v>249</v>
      </c>
      <c r="ER17" t="s">
        <v>250</v>
      </c>
      <c r="ES17" t="s">
        <v>251</v>
      </c>
      <c r="ET17" t="s">
        <v>252</v>
      </c>
      <c r="EU17" t="s">
        <v>253</v>
      </c>
      <c r="EV17" t="s">
        <v>254</v>
      </c>
      <c r="EW17" t="s">
        <v>255</v>
      </c>
      <c r="EX17" t="s">
        <v>256</v>
      </c>
      <c r="EY17" t="s">
        <v>257</v>
      </c>
      <c r="EZ17" t="s">
        <v>258</v>
      </c>
      <c r="FA17" t="s">
        <v>259</v>
      </c>
      <c r="FB17" t="s">
        <v>260</v>
      </c>
      <c r="FC17" t="s">
        <v>261</v>
      </c>
      <c r="FD17" t="s">
        <v>262</v>
      </c>
      <c r="FE17" t="s">
        <v>263</v>
      </c>
      <c r="FF17" t="s">
        <v>264</v>
      </c>
      <c r="FG17" t="s">
        <v>265</v>
      </c>
      <c r="FH17" t="s">
        <v>266</v>
      </c>
      <c r="FI17" t="s">
        <v>267</v>
      </c>
      <c r="FJ17" t="s">
        <v>268</v>
      </c>
      <c r="FK17" t="s">
        <v>269</v>
      </c>
      <c r="FL17" t="s">
        <v>270</v>
      </c>
      <c r="FM17" t="s">
        <v>271</v>
      </c>
      <c r="FN17" t="s">
        <v>272</v>
      </c>
      <c r="FO17" t="s">
        <v>273</v>
      </c>
      <c r="FP17" t="s">
        <v>274</v>
      </c>
      <c r="FQ17" t="s">
        <v>275</v>
      </c>
      <c r="FR17" t="s">
        <v>276</v>
      </c>
      <c r="FS17" t="s">
        <v>277</v>
      </c>
      <c r="FT17" t="s">
        <v>278</v>
      </c>
      <c r="FU17" t="s">
        <v>279</v>
      </c>
      <c r="FV17" t="s">
        <v>280</v>
      </c>
      <c r="FW17" t="s">
        <v>281</v>
      </c>
      <c r="FX17" t="s">
        <v>282</v>
      </c>
      <c r="FY17" t="s">
        <v>283</v>
      </c>
      <c r="FZ17" t="s">
        <v>284</v>
      </c>
      <c r="GA17" t="s">
        <v>285</v>
      </c>
      <c r="GB17" t="s">
        <v>286</v>
      </c>
      <c r="GC17" t="s">
        <v>287</v>
      </c>
      <c r="GD17" t="s">
        <v>288</v>
      </c>
      <c r="GE17" t="s">
        <v>289</v>
      </c>
      <c r="GF17" t="s">
        <v>290</v>
      </c>
      <c r="GG17" t="s">
        <v>291</v>
      </c>
      <c r="GH17" t="s">
        <v>292</v>
      </c>
      <c r="GI17" t="s">
        <v>293</v>
      </c>
      <c r="GJ17" t="s">
        <v>294</v>
      </c>
      <c r="GK17" t="s">
        <v>295</v>
      </c>
      <c r="GL17" t="s">
        <v>296</v>
      </c>
      <c r="GM17" t="s">
        <v>297</v>
      </c>
      <c r="GN17" t="s">
        <v>298</v>
      </c>
      <c r="GO17" t="s">
        <v>299</v>
      </c>
      <c r="GP17" t="s">
        <v>300</v>
      </c>
      <c r="GQ17" t="s">
        <v>301</v>
      </c>
      <c r="GR17" t="s">
        <v>302</v>
      </c>
      <c r="GS17" t="s">
        <v>303</v>
      </c>
      <c r="GT17" t="s">
        <v>304</v>
      </c>
      <c r="GU17" t="s">
        <v>305</v>
      </c>
      <c r="GV17" t="s">
        <v>306</v>
      </c>
      <c r="GW17" t="s">
        <v>307</v>
      </c>
      <c r="GX17" t="s">
        <v>308</v>
      </c>
      <c r="GY17" t="s">
        <v>309</v>
      </c>
      <c r="GZ17" t="s">
        <v>310</v>
      </c>
      <c r="HA17" t="s">
        <v>311</v>
      </c>
      <c r="HB17" t="s">
        <v>312</v>
      </c>
      <c r="HC17" t="s">
        <v>313</v>
      </c>
      <c r="HD17" t="s">
        <v>314</v>
      </c>
      <c r="HE17" t="s">
        <v>315</v>
      </c>
      <c r="HF17" t="s">
        <v>316</v>
      </c>
      <c r="HG17" t="s">
        <v>317</v>
      </c>
      <c r="HH17" t="s">
        <v>318</v>
      </c>
      <c r="HI17" t="s">
        <v>319</v>
      </c>
      <c r="HJ17" t="s">
        <v>320</v>
      </c>
      <c r="HK17" t="s">
        <v>321</v>
      </c>
      <c r="HL17" t="s">
        <v>322</v>
      </c>
      <c r="HM17" t="s">
        <v>323</v>
      </c>
      <c r="HN17" t="s">
        <v>324</v>
      </c>
      <c r="HO17" t="s">
        <v>325</v>
      </c>
      <c r="HP17" t="s">
        <v>326</v>
      </c>
      <c r="HQ17" t="s">
        <v>327</v>
      </c>
      <c r="HR17" t="s">
        <v>328</v>
      </c>
      <c r="HS17" t="s">
        <v>329</v>
      </c>
      <c r="HT17" t="s">
        <v>330</v>
      </c>
      <c r="HU17" t="s">
        <v>331</v>
      </c>
      <c r="HV17" t="s">
        <v>332</v>
      </c>
      <c r="HW17" t="s">
        <v>333</v>
      </c>
      <c r="HX17" t="s">
        <v>334</v>
      </c>
      <c r="HY17" t="s">
        <v>335</v>
      </c>
      <c r="HZ17" t="s">
        <v>336</v>
      </c>
      <c r="IA17" t="s">
        <v>337</v>
      </c>
      <c r="IB17" t="s">
        <v>338</v>
      </c>
      <c r="IC17" t="s">
        <v>339</v>
      </c>
      <c r="ID17" t="s">
        <v>340</v>
      </c>
      <c r="IE17" t="s">
        <v>341</v>
      </c>
      <c r="IF17" t="s">
        <v>342</v>
      </c>
      <c r="IG17" t="s">
        <v>343</v>
      </c>
      <c r="IH17" t="s">
        <v>344</v>
      </c>
      <c r="II17" t="s">
        <v>345</v>
      </c>
      <c r="IJ17" t="s">
        <v>346</v>
      </c>
      <c r="IK17" t="s">
        <v>347</v>
      </c>
      <c r="IL17" t="s">
        <v>348</v>
      </c>
      <c r="IM17" t="s">
        <v>349</v>
      </c>
      <c r="IN17" t="s">
        <v>350</v>
      </c>
      <c r="IO17" t="s">
        <v>351</v>
      </c>
      <c r="IP17" t="s">
        <v>352</v>
      </c>
      <c r="IQ17" t="s">
        <v>353</v>
      </c>
      <c r="IR17" t="s">
        <v>354</v>
      </c>
      <c r="IS17" t="s">
        <v>355</v>
      </c>
      <c r="IT17" t="s">
        <v>356</v>
      </c>
      <c r="IU17" t="s">
        <v>357</v>
      </c>
      <c r="IV17" t="s">
        <v>358</v>
      </c>
      <c r="IW17" t="s">
        <v>359</v>
      </c>
      <c r="IX17" t="s">
        <v>360</v>
      </c>
      <c r="IY17" t="s">
        <v>361</v>
      </c>
      <c r="IZ17" t="s">
        <v>362</v>
      </c>
      <c r="JA17" t="s">
        <v>363</v>
      </c>
      <c r="JB17" t="s">
        <v>364</v>
      </c>
      <c r="JC17" t="s">
        <v>365</v>
      </c>
      <c r="JD17" t="s">
        <v>366</v>
      </c>
      <c r="JE17" t="s">
        <v>367</v>
      </c>
      <c r="JF17" t="s">
        <v>368</v>
      </c>
    </row>
    <row r="18" spans="1:266" x14ac:dyDescent="0.35">
      <c r="B18" t="s">
        <v>369</v>
      </c>
      <c r="C18" t="s">
        <v>369</v>
      </c>
      <c r="F18" t="s">
        <v>369</v>
      </c>
      <c r="I18" t="s">
        <v>369</v>
      </c>
      <c r="J18" t="s">
        <v>370</v>
      </c>
      <c r="K18" t="s">
        <v>371</v>
      </c>
      <c r="L18" t="s">
        <v>372</v>
      </c>
      <c r="M18" t="s">
        <v>373</v>
      </c>
      <c r="N18" t="s">
        <v>373</v>
      </c>
      <c r="O18" t="s">
        <v>216</v>
      </c>
      <c r="P18" t="s">
        <v>216</v>
      </c>
      <c r="Q18" t="s">
        <v>370</v>
      </c>
      <c r="R18" t="s">
        <v>370</v>
      </c>
      <c r="S18" t="s">
        <v>370</v>
      </c>
      <c r="T18" t="s">
        <v>370</v>
      </c>
      <c r="U18" t="s">
        <v>374</v>
      </c>
      <c r="V18" t="s">
        <v>375</v>
      </c>
      <c r="W18" t="s">
        <v>375</v>
      </c>
      <c r="X18" t="s">
        <v>376</v>
      </c>
      <c r="Y18" t="s">
        <v>377</v>
      </c>
      <c r="Z18" t="s">
        <v>376</v>
      </c>
      <c r="AA18" t="s">
        <v>376</v>
      </c>
      <c r="AB18" t="s">
        <v>376</v>
      </c>
      <c r="AC18" t="s">
        <v>374</v>
      </c>
      <c r="AD18" t="s">
        <v>374</v>
      </c>
      <c r="AE18" t="s">
        <v>374</v>
      </c>
      <c r="AF18" t="s">
        <v>374</v>
      </c>
      <c r="AG18" t="s">
        <v>378</v>
      </c>
      <c r="AH18" t="s">
        <v>377</v>
      </c>
      <c r="AJ18" t="s">
        <v>377</v>
      </c>
      <c r="AK18" t="s">
        <v>378</v>
      </c>
      <c r="AQ18" t="s">
        <v>372</v>
      </c>
      <c r="AX18" t="s">
        <v>372</v>
      </c>
      <c r="AY18" t="s">
        <v>372</v>
      </c>
      <c r="AZ18" t="s">
        <v>372</v>
      </c>
      <c r="BA18" t="s">
        <v>379</v>
      </c>
      <c r="BO18" t="s">
        <v>380</v>
      </c>
      <c r="BQ18" t="s">
        <v>380</v>
      </c>
      <c r="BR18" t="s">
        <v>372</v>
      </c>
      <c r="BU18" t="s">
        <v>380</v>
      </c>
      <c r="BV18" t="s">
        <v>377</v>
      </c>
      <c r="BY18" t="s">
        <v>381</v>
      </c>
      <c r="BZ18" t="s">
        <v>381</v>
      </c>
      <c r="CB18" t="s">
        <v>382</v>
      </c>
      <c r="CC18" t="s">
        <v>380</v>
      </c>
      <c r="CE18" t="s">
        <v>380</v>
      </c>
      <c r="CF18" t="s">
        <v>372</v>
      </c>
      <c r="CJ18" t="s">
        <v>380</v>
      </c>
      <c r="CL18" t="s">
        <v>383</v>
      </c>
      <c r="CO18" t="s">
        <v>380</v>
      </c>
      <c r="CP18" t="s">
        <v>380</v>
      </c>
      <c r="CR18" t="s">
        <v>380</v>
      </c>
      <c r="CT18" t="s">
        <v>380</v>
      </c>
      <c r="CV18" t="s">
        <v>372</v>
      </c>
      <c r="CW18" t="s">
        <v>372</v>
      </c>
      <c r="CY18" t="s">
        <v>384</v>
      </c>
      <c r="CZ18" t="s">
        <v>369</v>
      </c>
      <c r="DA18" t="s">
        <v>373</v>
      </c>
      <c r="DB18" t="s">
        <v>373</v>
      </c>
      <c r="DC18" t="s">
        <v>385</v>
      </c>
      <c r="DD18" t="s">
        <v>385</v>
      </c>
      <c r="DE18" t="s">
        <v>373</v>
      </c>
      <c r="DF18" t="s">
        <v>385</v>
      </c>
      <c r="DG18" t="s">
        <v>378</v>
      </c>
      <c r="DH18" t="s">
        <v>376</v>
      </c>
      <c r="DI18" t="s">
        <v>376</v>
      </c>
      <c r="DJ18" t="s">
        <v>375</v>
      </c>
      <c r="DK18" t="s">
        <v>375</v>
      </c>
      <c r="DL18" t="s">
        <v>375</v>
      </c>
      <c r="DM18" t="s">
        <v>375</v>
      </c>
      <c r="DN18" t="s">
        <v>375</v>
      </c>
      <c r="DO18" t="s">
        <v>386</v>
      </c>
      <c r="DP18" t="s">
        <v>372</v>
      </c>
      <c r="DQ18" t="s">
        <v>372</v>
      </c>
      <c r="DR18" t="s">
        <v>372</v>
      </c>
      <c r="DW18" t="s">
        <v>372</v>
      </c>
      <c r="DZ18" t="s">
        <v>375</v>
      </c>
      <c r="EA18" t="s">
        <v>375</v>
      </c>
      <c r="EB18" t="s">
        <v>375</v>
      </c>
      <c r="EC18" t="s">
        <v>375</v>
      </c>
      <c r="ED18" t="s">
        <v>375</v>
      </c>
      <c r="EE18" t="s">
        <v>372</v>
      </c>
      <c r="EF18" t="s">
        <v>372</v>
      </c>
      <c r="EG18" t="s">
        <v>372</v>
      </c>
      <c r="EH18" t="s">
        <v>369</v>
      </c>
      <c r="EK18" t="s">
        <v>387</v>
      </c>
      <c r="EL18" t="s">
        <v>387</v>
      </c>
      <c r="EN18" t="s">
        <v>369</v>
      </c>
      <c r="EO18" t="s">
        <v>388</v>
      </c>
      <c r="EQ18" t="s">
        <v>369</v>
      </c>
      <c r="ER18" t="s">
        <v>369</v>
      </c>
      <c r="ET18" t="s">
        <v>389</v>
      </c>
      <c r="EU18" t="s">
        <v>390</v>
      </c>
      <c r="EV18" t="s">
        <v>389</v>
      </c>
      <c r="EW18" t="s">
        <v>390</v>
      </c>
      <c r="EX18" t="s">
        <v>389</v>
      </c>
      <c r="EY18" t="s">
        <v>390</v>
      </c>
      <c r="EZ18" t="s">
        <v>377</v>
      </c>
      <c r="FA18" t="s">
        <v>377</v>
      </c>
      <c r="FB18" t="s">
        <v>373</v>
      </c>
      <c r="FC18" t="s">
        <v>391</v>
      </c>
      <c r="FD18" t="s">
        <v>373</v>
      </c>
      <c r="FF18" t="s">
        <v>385</v>
      </c>
      <c r="FG18" t="s">
        <v>392</v>
      </c>
      <c r="FH18" t="s">
        <v>385</v>
      </c>
      <c r="FM18" t="s">
        <v>393</v>
      </c>
      <c r="FN18" t="s">
        <v>393</v>
      </c>
      <c r="GA18" t="s">
        <v>393</v>
      </c>
      <c r="GB18" t="s">
        <v>393</v>
      </c>
      <c r="GC18" t="s">
        <v>394</v>
      </c>
      <c r="GD18" t="s">
        <v>394</v>
      </c>
      <c r="GE18" t="s">
        <v>375</v>
      </c>
      <c r="GF18" t="s">
        <v>375</v>
      </c>
      <c r="GG18" t="s">
        <v>377</v>
      </c>
      <c r="GH18" t="s">
        <v>375</v>
      </c>
      <c r="GI18" t="s">
        <v>385</v>
      </c>
      <c r="GJ18" t="s">
        <v>377</v>
      </c>
      <c r="GK18" t="s">
        <v>377</v>
      </c>
      <c r="GM18" t="s">
        <v>393</v>
      </c>
      <c r="GN18" t="s">
        <v>393</v>
      </c>
      <c r="GO18" t="s">
        <v>393</v>
      </c>
      <c r="GP18" t="s">
        <v>393</v>
      </c>
      <c r="GQ18" t="s">
        <v>393</v>
      </c>
      <c r="GR18" t="s">
        <v>393</v>
      </c>
      <c r="GS18" t="s">
        <v>393</v>
      </c>
      <c r="GT18" t="s">
        <v>395</v>
      </c>
      <c r="GU18" t="s">
        <v>396</v>
      </c>
      <c r="GV18" t="s">
        <v>395</v>
      </c>
      <c r="GW18" t="s">
        <v>395</v>
      </c>
      <c r="GX18" t="s">
        <v>393</v>
      </c>
      <c r="GY18" t="s">
        <v>393</v>
      </c>
      <c r="GZ18" t="s">
        <v>393</v>
      </c>
      <c r="HA18" t="s">
        <v>393</v>
      </c>
      <c r="HB18" t="s">
        <v>393</v>
      </c>
      <c r="HC18" t="s">
        <v>393</v>
      </c>
      <c r="HD18" t="s">
        <v>393</v>
      </c>
      <c r="HE18" t="s">
        <v>393</v>
      </c>
      <c r="HF18" t="s">
        <v>393</v>
      </c>
      <c r="HG18" t="s">
        <v>393</v>
      </c>
      <c r="HH18" t="s">
        <v>393</v>
      </c>
      <c r="HI18" t="s">
        <v>393</v>
      </c>
      <c r="HP18" t="s">
        <v>393</v>
      </c>
      <c r="HQ18" t="s">
        <v>377</v>
      </c>
      <c r="HR18" t="s">
        <v>377</v>
      </c>
      <c r="HS18" t="s">
        <v>389</v>
      </c>
      <c r="HT18" t="s">
        <v>390</v>
      </c>
      <c r="HU18" t="s">
        <v>390</v>
      </c>
      <c r="HY18" t="s">
        <v>390</v>
      </c>
      <c r="IC18" t="s">
        <v>373</v>
      </c>
      <c r="ID18" t="s">
        <v>373</v>
      </c>
      <c r="IE18" t="s">
        <v>385</v>
      </c>
      <c r="IF18" t="s">
        <v>385</v>
      </c>
      <c r="IG18" t="s">
        <v>397</v>
      </c>
      <c r="IH18" t="s">
        <v>397</v>
      </c>
      <c r="II18" t="s">
        <v>393</v>
      </c>
      <c r="IJ18" t="s">
        <v>393</v>
      </c>
      <c r="IK18" t="s">
        <v>393</v>
      </c>
      <c r="IL18" t="s">
        <v>393</v>
      </c>
      <c r="IM18" t="s">
        <v>393</v>
      </c>
      <c r="IN18" t="s">
        <v>393</v>
      </c>
      <c r="IO18" t="s">
        <v>375</v>
      </c>
      <c r="IP18" t="s">
        <v>393</v>
      </c>
      <c r="IR18" t="s">
        <v>378</v>
      </c>
      <c r="IS18" t="s">
        <v>378</v>
      </c>
      <c r="IT18" t="s">
        <v>375</v>
      </c>
      <c r="IU18" t="s">
        <v>375</v>
      </c>
      <c r="IV18" t="s">
        <v>375</v>
      </c>
      <c r="IW18" t="s">
        <v>375</v>
      </c>
      <c r="IX18" t="s">
        <v>375</v>
      </c>
      <c r="IY18" t="s">
        <v>377</v>
      </c>
      <c r="IZ18" t="s">
        <v>377</v>
      </c>
      <c r="JA18" t="s">
        <v>377</v>
      </c>
      <c r="JB18" t="s">
        <v>375</v>
      </c>
      <c r="JC18" t="s">
        <v>373</v>
      </c>
      <c r="JD18" t="s">
        <v>385</v>
      </c>
      <c r="JE18" t="s">
        <v>377</v>
      </c>
      <c r="JF18" t="s">
        <v>377</v>
      </c>
    </row>
    <row r="19" spans="1:266" x14ac:dyDescent="0.35">
      <c r="A19">
        <v>1</v>
      </c>
      <c r="B19">
        <v>1717061932.0999999</v>
      </c>
      <c r="C19">
        <v>0</v>
      </c>
      <c r="D19" t="s">
        <v>398</v>
      </c>
      <c r="E19" t="s">
        <v>399</v>
      </c>
      <c r="F19" t="s">
        <v>400</v>
      </c>
      <c r="I19">
        <v>1717061932.0999999</v>
      </c>
      <c r="J19">
        <f t="shared" ref="J19:J82" si="0">(K19)/1000</f>
        <v>1.410663631917536E-3</v>
      </c>
      <c r="K19">
        <f t="shared" ref="K19:K82" si="1">1000*DG19*AI19*(DC19-DD19)/(100*$B$7*(1000-AI19*DC19))</f>
        <v>1.4106636319175361</v>
      </c>
      <c r="L19">
        <f t="shared" ref="L19:L82" si="2">DG19*AI19*(DB19-DA19*(1000-AI19*DD19)/(1000-AI19*DC19))/(100*$B$7)</f>
        <v>-1.3605308094567754</v>
      </c>
      <c r="M19">
        <f t="shared" ref="M19:M82" si="3">DA19 - IF(AI19&gt;1, L19*$B$7*100/(AK19*DO19), 0)</f>
        <v>445.24599999999998</v>
      </c>
      <c r="N19">
        <f t="shared" ref="N19:N82" si="4">((T19-J19/2)*M19-L19)/(T19+J19/2)</f>
        <v>457.06761430407732</v>
      </c>
      <c r="O19">
        <f t="shared" ref="O19:O82" si="5">N19*(DH19+DI19)/1000</f>
        <v>46.064635088386503</v>
      </c>
      <c r="P19">
        <f t="shared" ref="P19:P82" si="6">(DA19 - IF(AI19&gt;1, L19*$B$7*100/(AK19*DO19), 0))*(DH19+DI19)/1000</f>
        <v>44.873217599965002</v>
      </c>
      <c r="Q19">
        <f t="shared" ref="Q19:Q82" si="7">2/((1/S19-1/R19)+SIGN(S19)*SQRT((1/S19-1/R19)*(1/S19-1/R19) + 4*$C$7/(($C$7+1)*($C$7+1))*(2*1/S19*1/R19-1/R19*1/R19)))</f>
        <v>9.9578612703674435E-2</v>
      </c>
      <c r="R19">
        <f t="shared" ref="R19:R82" si="8">IF(LEFT($D$7,1)&lt;&gt;"0",IF(LEFT($D$7,1)="1",3,$E$7),$D$5+$E$5*(DO19*DH19/($K$5*1000))+$F$5*(DO19*DH19/($K$5*1000))*MAX(MIN($B$7,$J$5),$I$5)*MAX(MIN($B$7,$J$5),$I$5)+$G$5*MAX(MIN($B$7,$J$5),$I$5)*(DO19*DH19/($K$5*1000))+$H$5*(DO19*DH19/($K$5*1000))*(DO19*DH19/($K$5*1000)))</f>
        <v>2.9436998036996549</v>
      </c>
      <c r="S19">
        <f t="shared" ref="S19:S82" si="9">J19*(1000-(1000*0.61365*EXP(17.502*W19/(240.97+W19))/(DH19+DI19)+DC19)/2)/(1000*0.61365*EXP(17.502*W19/(240.97+W19))/(DH19+DI19)-DC19)</f>
        <v>9.7744406266716696E-2</v>
      </c>
      <c r="T19">
        <f t="shared" ref="T19:T82" si="10">1/(($C$7+1)/(Q19/1.6)+1/(R19/1.37)) + $C$7/(($C$7+1)/(Q19/1.6) + $C$7/(R19/1.37))</f>
        <v>6.1252236005163385E-2</v>
      </c>
      <c r="U19">
        <f t="shared" ref="U19:U82" si="11">(CV19*CY19)</f>
        <v>4.7506650232750003E-3</v>
      </c>
      <c r="V19">
        <f t="shared" ref="V19:V82" si="12">(DJ19+(U19+2*0.95*0.0000000567*(((DJ19+$B$9)+273)^4-(DJ19+273)^4)-44100*J19)/(1.84*29.3*R19+8*0.95*0.0000000567*(DJ19+273)^3))</f>
        <v>22.998307956269901</v>
      </c>
      <c r="W19">
        <f t="shared" ref="W19:W82" si="13">($C$9*DK19+$D$9*DL19+$E$9*V19)</f>
        <v>22.998307956269901</v>
      </c>
      <c r="X19">
        <f t="shared" ref="X19:X82" si="14">0.61365*EXP(17.502*W19/(240.97+W19))</f>
        <v>2.8194329617096381</v>
      </c>
      <c r="Y19">
        <f t="shared" ref="Y19:Y82" si="15">(Z19/AA19*100)</f>
        <v>48.406681979816632</v>
      </c>
      <c r="Z19">
        <f t="shared" ref="Z19:Z82" si="16">DC19*(DH19+DI19)/1000</f>
        <v>1.39533024518975</v>
      </c>
      <c r="AA19">
        <f t="shared" ref="AA19:AA82" si="17">0.61365*EXP(17.502*DJ19/(240.97+DJ19))</f>
        <v>2.8825157769985945</v>
      </c>
      <c r="AB19">
        <f t="shared" ref="AB19:AB82" si="18">(X19-DC19*(DH19+DI19)/1000)</f>
        <v>1.4241027165198881</v>
      </c>
      <c r="AC19">
        <f t="shared" ref="AC19:AC82" si="19">(-J19*44100)</f>
        <v>-62.21026616756334</v>
      </c>
      <c r="AD19">
        <f t="shared" ref="AD19:AD82" si="20">2*29.3*R19*0.92*(DJ19-W19)</f>
        <v>58.099079645472791</v>
      </c>
      <c r="AE19">
        <f t="shared" ref="AE19:AE82" si="21">2*0.95*0.0000000567*(((DJ19+$B$9)+273)^4-(W19+273)^4)</f>
        <v>4.0988332442574187</v>
      </c>
      <c r="AF19">
        <f t="shared" ref="AF19:AF82" si="22">U19+AE19+AC19+AD19</f>
        <v>-7.6026128098547474E-3</v>
      </c>
      <c r="AG19">
        <v>0</v>
      </c>
      <c r="AH19">
        <v>0</v>
      </c>
      <c r="AI19">
        <f t="shared" ref="AI19:AI82" si="23">IF(AG19*$H$15&gt;=AK19,1,(AK19/(AK19-AG19*$H$15)))</f>
        <v>1</v>
      </c>
      <c r="AJ19">
        <f t="shared" ref="AJ19:AJ82" si="24">(AI19-1)*100</f>
        <v>0</v>
      </c>
      <c r="AK19">
        <f t="shared" ref="AK19:AK82" si="25">MAX(0,($B$15+$C$15*DO19)/(1+$D$15*DO19)*DH19/(DJ19+273)*$E$15)</f>
        <v>53956.013698417119</v>
      </c>
      <c r="AL19" t="s">
        <v>401</v>
      </c>
      <c r="AM19">
        <v>8298.48</v>
      </c>
      <c r="AN19">
        <v>1604.89</v>
      </c>
      <c r="AO19">
        <v>7121.42</v>
      </c>
      <c r="AP19">
        <f t="shared" ref="AP19:AP82" si="26">1-AN19/AO19</f>
        <v>0.77463904670697703</v>
      </c>
      <c r="AQ19">
        <v>-1.3605308094567801</v>
      </c>
      <c r="AR19" t="s">
        <v>402</v>
      </c>
      <c r="AS19" t="s">
        <v>402</v>
      </c>
      <c r="AT19">
        <v>0</v>
      </c>
      <c r="AU19">
        <v>0</v>
      </c>
      <c r="AV19" t="e">
        <f t="shared" ref="AV19:AV82" si="27">1-AT19/AU19</f>
        <v>#DIV/0!</v>
      </c>
      <c r="AW19">
        <v>0.5</v>
      </c>
      <c r="AX19">
        <f t="shared" ref="AX19:AX82" si="28">CW19</f>
        <v>2.1002940102899999E-2</v>
      </c>
      <c r="AY19">
        <f t="shared" ref="AY19:AY82" si="29">L19</f>
        <v>-1.3605308094567754</v>
      </c>
      <c r="AZ19" t="e">
        <f t="shared" ref="AZ19:AZ82" si="30">AV19*AW19*AX19</f>
        <v>#DIV/0!</v>
      </c>
      <c r="BA19">
        <f t="shared" ref="BA19:BA82" si="31">(AY19-AQ19)/AX19</f>
        <v>2.220135219440929E-13</v>
      </c>
      <c r="BB19" t="e">
        <f t="shared" ref="BB19:BB82" si="32">(AO19-AU19)/AU19</f>
        <v>#DIV/0!</v>
      </c>
      <c r="BC19" t="e">
        <f t="shared" ref="BC19:BC82" si="33">AN19/(AP19+AN19/AU19)</f>
        <v>#DIV/0!</v>
      </c>
      <c r="BD19" t="s">
        <v>402</v>
      </c>
      <c r="BE19">
        <v>0</v>
      </c>
      <c r="BF19" t="e">
        <f t="shared" ref="BF19:BF82" si="34">IF(BE19&lt;&gt;0, BE19, BC19)</f>
        <v>#DIV/0!</v>
      </c>
      <c r="BG19" t="e">
        <f t="shared" ref="BG19:BG82" si="35">1-BF19/AU19</f>
        <v>#DIV/0!</v>
      </c>
      <c r="BH19" t="e">
        <f t="shared" ref="BH19:BH82" si="36">(AU19-AT19)/(AU19-BF19)</f>
        <v>#DIV/0!</v>
      </c>
      <c r="BI19" t="e">
        <f t="shared" ref="BI19:BI82" si="37">(AO19-AU19)/(AO19-BF19)</f>
        <v>#DIV/0!</v>
      </c>
      <c r="BJ19">
        <f t="shared" ref="BJ19:BJ82" si="38">(AU19-AT19)/(AU19-AN19)</f>
        <v>0</v>
      </c>
      <c r="BK19">
        <f t="shared" ref="BK19:BK82" si="39">(AO19-AU19)/(AO19-AN19)</f>
        <v>1.2909238234904914</v>
      </c>
      <c r="BL19" t="e">
        <f t="shared" ref="BL19:BL82" si="40">(BH19*BF19/AT19)</f>
        <v>#DIV/0!</v>
      </c>
      <c r="BM19" t="e">
        <f t="shared" ref="BM19:BM82" si="41">(1-BL19)</f>
        <v>#DIV/0!</v>
      </c>
      <c r="CV19">
        <f t="shared" ref="CV19:CV82" si="42">$B$13*DP19+$C$13*DQ19+$F$13*DR19*(1-DU19)</f>
        <v>5.0003499999999999E-2</v>
      </c>
      <c r="CW19">
        <f t="shared" ref="CW19:CW82" si="43">CV19*CX19</f>
        <v>2.1002940102899999E-2</v>
      </c>
      <c r="CX19">
        <f t="shared" ref="CX19:CX82" si="44">($B$13*$D$11+$C$13*$D$11+$F$13*((EE19+DW19)/MAX(EE19+DW19+EF19, 0.1)*$I$11+EF19/MAX(EE19+DW19+EF19, 0.1)*$J$11))/($B$13+$C$13+$F$13)</f>
        <v>0.4200294</v>
      </c>
      <c r="CY19">
        <f t="shared" ref="CY19:CY82" si="45">($B$13*$K$11+$C$13*$K$11+$F$13*((EE19+DW19)/MAX(EE19+DW19+EF19, 0.1)*$P$11+EF19/MAX(EE19+DW19+EF19, 0.1)*$Q$11))/($B$13+$C$13+$F$13)</f>
        <v>9.5006649999999998E-2</v>
      </c>
      <c r="CZ19">
        <v>1717061932.0999999</v>
      </c>
      <c r="DA19">
        <v>445.24599999999998</v>
      </c>
      <c r="DB19">
        <v>444.36700000000002</v>
      </c>
      <c r="DC19">
        <v>13.844900000000001</v>
      </c>
      <c r="DD19">
        <v>12.1754</v>
      </c>
      <c r="DE19">
        <v>445.71600000000001</v>
      </c>
      <c r="DF19">
        <v>13.9079</v>
      </c>
      <c r="DG19">
        <v>499.95800000000003</v>
      </c>
      <c r="DH19">
        <v>100.68300000000001</v>
      </c>
      <c r="DI19">
        <v>9.9977499999999997E-2</v>
      </c>
      <c r="DJ19">
        <v>23.3644</v>
      </c>
      <c r="DK19">
        <v>22.740500000000001</v>
      </c>
      <c r="DL19">
        <v>999.9</v>
      </c>
      <c r="DM19">
        <v>0</v>
      </c>
      <c r="DN19">
        <v>0</v>
      </c>
      <c r="DO19">
        <v>10012.5</v>
      </c>
      <c r="DP19">
        <v>0</v>
      </c>
      <c r="DQ19">
        <v>1.5289399999999999E-3</v>
      </c>
      <c r="DR19">
        <v>5.0003499999999999E-2</v>
      </c>
      <c r="DS19">
        <v>0</v>
      </c>
      <c r="DT19">
        <v>0</v>
      </c>
      <c r="DU19">
        <v>0</v>
      </c>
      <c r="DV19">
        <v>1608.43</v>
      </c>
      <c r="DW19">
        <v>5.0003499999999999E-2</v>
      </c>
      <c r="DX19">
        <v>626.98</v>
      </c>
      <c r="DY19">
        <v>228.69</v>
      </c>
      <c r="DZ19">
        <v>34.561999999999998</v>
      </c>
      <c r="EA19">
        <v>38.811999999999998</v>
      </c>
      <c r="EB19">
        <v>36.875</v>
      </c>
      <c r="EC19">
        <v>39.436999999999998</v>
      </c>
      <c r="ED19">
        <v>38.436999999999998</v>
      </c>
      <c r="EE19">
        <v>0</v>
      </c>
      <c r="EF19">
        <v>0</v>
      </c>
      <c r="EG19">
        <v>0</v>
      </c>
      <c r="EH19">
        <v>1633680287.7</v>
      </c>
      <c r="EI19">
        <v>0</v>
      </c>
      <c r="EJ19">
        <v>1604.89</v>
      </c>
      <c r="EK19">
        <v>6.6246154662867198</v>
      </c>
      <c r="EL19">
        <v>-168.74307677990299</v>
      </c>
      <c r="EM19">
        <v>636.81880000000001</v>
      </c>
      <c r="EN19">
        <v>15</v>
      </c>
      <c r="EO19">
        <v>1717061950.0999999</v>
      </c>
      <c r="EP19" t="s">
        <v>403</v>
      </c>
      <c r="EQ19">
        <v>1717061950.0999999</v>
      </c>
      <c r="ER19">
        <v>1717061950.0999999</v>
      </c>
      <c r="ES19">
        <v>3</v>
      </c>
      <c r="ET19">
        <v>-2.3E-2</v>
      </c>
      <c r="EU19">
        <v>-4.9000000000000002E-2</v>
      </c>
      <c r="EV19">
        <v>-0.47</v>
      </c>
      <c r="EW19">
        <v>-6.3E-2</v>
      </c>
      <c r="EX19">
        <v>444</v>
      </c>
      <c r="EY19">
        <v>12</v>
      </c>
      <c r="EZ19">
        <v>0.3</v>
      </c>
      <c r="FA19">
        <v>0.02</v>
      </c>
      <c r="FB19">
        <v>445.40304761904798</v>
      </c>
      <c r="FC19">
        <v>-0.68150649350619597</v>
      </c>
      <c r="FD19">
        <v>6.9684647616094497E-2</v>
      </c>
      <c r="FE19">
        <v>1</v>
      </c>
      <c r="FF19">
        <v>13.900014285714301</v>
      </c>
      <c r="FG19">
        <v>-3.6732467532446203E-2</v>
      </c>
      <c r="FH19">
        <v>3.82514060921584E-3</v>
      </c>
      <c r="FI19">
        <v>1</v>
      </c>
      <c r="FJ19">
        <v>2</v>
      </c>
      <c r="FK19">
        <v>2</v>
      </c>
      <c r="FL19" t="s">
        <v>404</v>
      </c>
      <c r="FM19">
        <v>2.9723299999999999</v>
      </c>
      <c r="FN19">
        <v>2.8472</v>
      </c>
      <c r="FO19">
        <v>0.105819</v>
      </c>
      <c r="FP19">
        <v>0.10571800000000001</v>
      </c>
      <c r="FQ19">
        <v>7.7618400000000004E-2</v>
      </c>
      <c r="FR19">
        <v>7.0981100000000005E-2</v>
      </c>
      <c r="FS19">
        <v>32072.3</v>
      </c>
      <c r="FT19">
        <v>31808.2</v>
      </c>
      <c r="FU19">
        <v>33454.1</v>
      </c>
      <c r="FV19">
        <v>33280.6</v>
      </c>
      <c r="FW19">
        <v>44088.7</v>
      </c>
      <c r="FX19">
        <v>41536</v>
      </c>
      <c r="FY19">
        <v>49478.3</v>
      </c>
      <c r="FZ19">
        <v>44996</v>
      </c>
      <c r="GA19">
        <v>2.0865200000000002</v>
      </c>
      <c r="GB19">
        <v>2.7357200000000002</v>
      </c>
      <c r="GC19">
        <v>5.38118E-2</v>
      </c>
      <c r="GD19">
        <v>0</v>
      </c>
      <c r="GE19">
        <v>21.8537</v>
      </c>
      <c r="GF19">
        <v>999.9</v>
      </c>
      <c r="GG19">
        <v>37.883000000000003</v>
      </c>
      <c r="GH19">
        <v>27.341999999999999</v>
      </c>
      <c r="GI19">
        <v>13.741400000000001</v>
      </c>
      <c r="GJ19">
        <v>61.941000000000003</v>
      </c>
      <c r="GK19">
        <v>-2.7003200000000001</v>
      </c>
      <c r="GL19">
        <v>3</v>
      </c>
      <c r="GM19">
        <v>3.9405500000000001E-3</v>
      </c>
      <c r="GN19">
        <v>0.48447699999999999</v>
      </c>
      <c r="GO19">
        <v>20.351900000000001</v>
      </c>
      <c r="GP19">
        <v>5.2214799999999997</v>
      </c>
      <c r="GQ19">
        <v>12.036300000000001</v>
      </c>
      <c r="GR19">
        <v>4.9986499999999996</v>
      </c>
      <c r="GS19">
        <v>3.2890000000000001</v>
      </c>
      <c r="GT19">
        <v>9999</v>
      </c>
      <c r="GU19">
        <v>999.9</v>
      </c>
      <c r="GV19">
        <v>9999</v>
      </c>
      <c r="GW19">
        <v>9999</v>
      </c>
      <c r="GX19">
        <v>1.8897999999999999</v>
      </c>
      <c r="GY19">
        <v>1.8896500000000001</v>
      </c>
      <c r="GZ19">
        <v>1.8897999999999999</v>
      </c>
      <c r="HA19">
        <v>1.8900300000000001</v>
      </c>
      <c r="HB19">
        <v>1.8916299999999999</v>
      </c>
      <c r="HC19">
        <v>1.89178</v>
      </c>
      <c r="HD19">
        <v>1.88524</v>
      </c>
      <c r="HE19">
        <v>1.8902399999999999</v>
      </c>
      <c r="HF19">
        <v>5</v>
      </c>
      <c r="HG19">
        <v>0</v>
      </c>
      <c r="HH19">
        <v>0</v>
      </c>
      <c r="HI19">
        <v>4.5</v>
      </c>
      <c r="HJ19" t="s">
        <v>405</v>
      </c>
      <c r="HK19" t="s">
        <v>406</v>
      </c>
      <c r="HL19" t="s">
        <v>407</v>
      </c>
      <c r="HM19" t="s">
        <v>407</v>
      </c>
      <c r="HN19" t="s">
        <v>408</v>
      </c>
      <c r="HO19" t="s">
        <v>408</v>
      </c>
      <c r="HP19">
        <v>0</v>
      </c>
      <c r="HQ19">
        <v>100</v>
      </c>
      <c r="HR19">
        <v>100</v>
      </c>
      <c r="HS19">
        <v>-0.47</v>
      </c>
      <c r="HT19">
        <v>-6.3E-2</v>
      </c>
      <c r="HU19">
        <v>-0.44669999999996401</v>
      </c>
      <c r="HV19">
        <v>0</v>
      </c>
      <c r="HW19">
        <v>0</v>
      </c>
      <c r="HX19">
        <v>0</v>
      </c>
      <c r="HY19">
        <v>-1.44199999999994E-2</v>
      </c>
      <c r="HZ19">
        <v>0</v>
      </c>
      <c r="IA19">
        <v>0</v>
      </c>
      <c r="IB19">
        <v>0</v>
      </c>
      <c r="IC19">
        <v>-1</v>
      </c>
      <c r="ID19">
        <v>-1</v>
      </c>
      <c r="IE19">
        <v>-1</v>
      </c>
      <c r="IF19">
        <v>-1</v>
      </c>
      <c r="IG19">
        <v>5.8</v>
      </c>
      <c r="IH19">
        <v>5.8</v>
      </c>
      <c r="II19">
        <v>0.15625</v>
      </c>
      <c r="IJ19">
        <v>4.99878</v>
      </c>
      <c r="IK19">
        <v>2.5354000000000001</v>
      </c>
      <c r="IL19">
        <v>4.7522000000000002</v>
      </c>
      <c r="IM19">
        <v>3.1982400000000002</v>
      </c>
      <c r="IN19">
        <v>2.2936999999999999</v>
      </c>
      <c r="IO19">
        <v>32.266599999999997</v>
      </c>
      <c r="IP19">
        <v>24.148800000000001</v>
      </c>
      <c r="IQ19">
        <v>2</v>
      </c>
      <c r="IR19">
        <v>504.31599999999997</v>
      </c>
      <c r="IS19">
        <v>1254.05</v>
      </c>
      <c r="IT19">
        <v>21.9999</v>
      </c>
      <c r="IU19">
        <v>27.180399999999999</v>
      </c>
      <c r="IV19">
        <v>30.0001</v>
      </c>
      <c r="IW19">
        <v>27.418800000000001</v>
      </c>
      <c r="IX19">
        <v>27.462299999999999</v>
      </c>
      <c r="IY19">
        <v>-1</v>
      </c>
      <c r="IZ19">
        <v>-30</v>
      </c>
      <c r="JA19">
        <v>-30</v>
      </c>
      <c r="JB19">
        <v>22</v>
      </c>
      <c r="JC19">
        <v>400</v>
      </c>
      <c r="JD19">
        <v>15.875</v>
      </c>
      <c r="JE19">
        <v>102.76600000000001</v>
      </c>
      <c r="JF19">
        <v>101.438</v>
      </c>
    </row>
    <row r="20" spans="1:266" x14ac:dyDescent="0.35">
      <c r="A20">
        <v>2</v>
      </c>
      <c r="B20">
        <v>1717062232.0999999</v>
      </c>
      <c r="C20">
        <v>300</v>
      </c>
      <c r="D20" t="s">
        <v>409</v>
      </c>
      <c r="E20" t="s">
        <v>410</v>
      </c>
      <c r="F20" t="s">
        <v>400</v>
      </c>
      <c r="I20">
        <v>1717062232.0999999</v>
      </c>
      <c r="J20">
        <f t="shared" si="0"/>
        <v>1.3602938266472665E-3</v>
      </c>
      <c r="K20">
        <f t="shared" si="1"/>
        <v>1.3602938266472666</v>
      </c>
      <c r="L20">
        <f t="shared" si="2"/>
        <v>-1.4718897026895923</v>
      </c>
      <c r="M20">
        <f t="shared" si="3"/>
        <v>441.19900000000001</v>
      </c>
      <c r="N20">
        <f t="shared" si="4"/>
        <v>455.8321635183803</v>
      </c>
      <c r="O20">
        <f t="shared" si="5"/>
        <v>45.9391831183938</v>
      </c>
      <c r="P20">
        <f t="shared" si="6"/>
        <v>44.464439490643699</v>
      </c>
      <c r="Q20">
        <f t="shared" si="7"/>
        <v>9.5683146644346337E-2</v>
      </c>
      <c r="R20">
        <f t="shared" si="8"/>
        <v>2.9422417279768505</v>
      </c>
      <c r="S20">
        <f t="shared" si="9"/>
        <v>9.3987499505421221E-2</v>
      </c>
      <c r="T20">
        <f t="shared" si="10"/>
        <v>5.8892031417882178E-2</v>
      </c>
      <c r="U20">
        <f t="shared" si="11"/>
        <v>4.7506650232750003E-3</v>
      </c>
      <c r="V20">
        <f t="shared" si="12"/>
        <v>22.963306106751624</v>
      </c>
      <c r="W20">
        <f t="shared" si="13"/>
        <v>22.963306106751624</v>
      </c>
      <c r="X20">
        <f t="shared" si="14"/>
        <v>2.813465393106374</v>
      </c>
      <c r="Y20">
        <f t="shared" si="15"/>
        <v>48.195580492917571</v>
      </c>
      <c r="Z20">
        <f t="shared" si="16"/>
        <v>1.3852336945435</v>
      </c>
      <c r="AA20">
        <f t="shared" si="17"/>
        <v>2.8741923644784455</v>
      </c>
      <c r="AB20">
        <f t="shared" si="18"/>
        <v>1.428231698562874</v>
      </c>
      <c r="AC20">
        <f t="shared" si="19"/>
        <v>-59.988957755144455</v>
      </c>
      <c r="AD20">
        <f t="shared" si="20"/>
        <v>56.024369782877976</v>
      </c>
      <c r="AE20">
        <f t="shared" si="21"/>
        <v>3.952763050553695</v>
      </c>
      <c r="AF20">
        <f t="shared" si="22"/>
        <v>-7.0742566895063419E-3</v>
      </c>
      <c r="AG20">
        <v>0</v>
      </c>
      <c r="AH20">
        <v>0</v>
      </c>
      <c r="AI20">
        <f t="shared" si="23"/>
        <v>1</v>
      </c>
      <c r="AJ20">
        <f t="shared" si="24"/>
        <v>0</v>
      </c>
      <c r="AK20">
        <f t="shared" si="25"/>
        <v>53921.800317171117</v>
      </c>
      <c r="AL20" t="s">
        <v>411</v>
      </c>
      <c r="AM20">
        <v>8299.75</v>
      </c>
      <c r="AN20">
        <v>1623.52</v>
      </c>
      <c r="AO20">
        <v>7260.86</v>
      </c>
      <c r="AP20">
        <f t="shared" si="26"/>
        <v>0.77640114256437942</v>
      </c>
      <c r="AQ20">
        <v>-1.4718897026895901</v>
      </c>
      <c r="AR20" t="s">
        <v>402</v>
      </c>
      <c r="AS20" t="s">
        <v>402</v>
      </c>
      <c r="AT20">
        <v>0</v>
      </c>
      <c r="AU20">
        <v>0</v>
      </c>
      <c r="AV20" t="e">
        <f t="shared" si="27"/>
        <v>#DIV/0!</v>
      </c>
      <c r="AW20">
        <v>0.5</v>
      </c>
      <c r="AX20">
        <f t="shared" si="28"/>
        <v>2.1002940102899999E-2</v>
      </c>
      <c r="AY20">
        <f t="shared" si="29"/>
        <v>-1.4718897026895923</v>
      </c>
      <c r="AZ20" t="e">
        <f t="shared" si="30"/>
        <v>#DIV/0!</v>
      </c>
      <c r="BA20">
        <f t="shared" si="31"/>
        <v>-1.0572072473528233E-13</v>
      </c>
      <c r="BB20" t="e">
        <f t="shared" si="32"/>
        <v>#DIV/0!</v>
      </c>
      <c r="BC20" t="e">
        <f t="shared" si="33"/>
        <v>#DIV/0!</v>
      </c>
      <c r="BD20" t="s">
        <v>402</v>
      </c>
      <c r="BE20">
        <v>0</v>
      </c>
      <c r="BF20" t="e">
        <f t="shared" si="34"/>
        <v>#DIV/0!</v>
      </c>
      <c r="BG20" t="e">
        <f t="shared" si="35"/>
        <v>#DIV/0!</v>
      </c>
      <c r="BH20" t="e">
        <f t="shared" si="36"/>
        <v>#DIV/0!</v>
      </c>
      <c r="BI20" t="e">
        <f t="shared" si="37"/>
        <v>#DIV/0!</v>
      </c>
      <c r="BJ20">
        <f t="shared" si="38"/>
        <v>0</v>
      </c>
      <c r="BK20">
        <f t="shared" si="39"/>
        <v>1.2879939829777873</v>
      </c>
      <c r="BL20" t="e">
        <f t="shared" si="40"/>
        <v>#DIV/0!</v>
      </c>
      <c r="BM20" t="e">
        <f t="shared" si="41"/>
        <v>#DIV/0!</v>
      </c>
      <c r="CV20">
        <f t="shared" si="42"/>
        <v>5.0003499999999999E-2</v>
      </c>
      <c r="CW20">
        <f t="shared" si="43"/>
        <v>2.1002940102899999E-2</v>
      </c>
      <c r="CX20">
        <f t="shared" si="44"/>
        <v>0.4200294</v>
      </c>
      <c r="CY20">
        <f t="shared" si="45"/>
        <v>9.5006649999999998E-2</v>
      </c>
      <c r="CZ20">
        <v>1717062232.0999999</v>
      </c>
      <c r="DA20">
        <v>441.19900000000001</v>
      </c>
      <c r="DB20">
        <v>440.15300000000002</v>
      </c>
      <c r="DC20">
        <v>13.744999999999999</v>
      </c>
      <c r="DD20">
        <v>12.135199999999999</v>
      </c>
      <c r="DE20">
        <v>441.69600000000003</v>
      </c>
      <c r="DF20">
        <v>13.807</v>
      </c>
      <c r="DG20">
        <v>500.036</v>
      </c>
      <c r="DH20">
        <v>100.681</v>
      </c>
      <c r="DI20">
        <v>9.99163E-2</v>
      </c>
      <c r="DJ20">
        <v>23.316500000000001</v>
      </c>
      <c r="DK20">
        <v>22.6981</v>
      </c>
      <c r="DL20">
        <v>999.9</v>
      </c>
      <c r="DM20">
        <v>0</v>
      </c>
      <c r="DN20">
        <v>0</v>
      </c>
      <c r="DO20">
        <v>10004.4</v>
      </c>
      <c r="DP20">
        <v>0</v>
      </c>
      <c r="DQ20">
        <v>1.5289399999999999E-3</v>
      </c>
      <c r="DR20">
        <v>5.0003499999999999E-2</v>
      </c>
      <c r="DS20">
        <v>0</v>
      </c>
      <c r="DT20">
        <v>0</v>
      </c>
      <c r="DU20">
        <v>0</v>
      </c>
      <c r="DV20">
        <v>1620.87</v>
      </c>
      <c r="DW20">
        <v>5.0003499999999999E-2</v>
      </c>
      <c r="DX20">
        <v>903.77</v>
      </c>
      <c r="DY20">
        <v>228.08</v>
      </c>
      <c r="DZ20">
        <v>34.25</v>
      </c>
      <c r="EA20">
        <v>38.436999999999998</v>
      </c>
      <c r="EB20">
        <v>36.5</v>
      </c>
      <c r="EC20">
        <v>39.186999999999998</v>
      </c>
      <c r="ED20">
        <v>38.186999999999998</v>
      </c>
      <c r="EE20">
        <v>0</v>
      </c>
      <c r="EF20">
        <v>0</v>
      </c>
      <c r="EG20">
        <v>0</v>
      </c>
      <c r="EH20">
        <v>298.5</v>
      </c>
      <c r="EI20">
        <v>0</v>
      </c>
      <c r="EJ20">
        <v>1623.52</v>
      </c>
      <c r="EK20">
        <v>-2.9261538306858998</v>
      </c>
      <c r="EL20">
        <v>65.669230836476302</v>
      </c>
      <c r="EM20">
        <v>895.64120000000003</v>
      </c>
      <c r="EN20">
        <v>15</v>
      </c>
      <c r="EO20">
        <v>1717062252.0999999</v>
      </c>
      <c r="EP20" t="s">
        <v>412</v>
      </c>
      <c r="EQ20">
        <v>1717062250.0999999</v>
      </c>
      <c r="ER20">
        <v>1717062252.0999999</v>
      </c>
      <c r="ES20">
        <v>4</v>
      </c>
      <c r="ET20">
        <v>-2.7E-2</v>
      </c>
      <c r="EU20">
        <v>1E-3</v>
      </c>
      <c r="EV20">
        <v>-0.497</v>
      </c>
      <c r="EW20">
        <v>-6.2E-2</v>
      </c>
      <c r="EX20">
        <v>440</v>
      </c>
      <c r="EY20">
        <v>12</v>
      </c>
      <c r="EZ20">
        <v>0.56000000000000005</v>
      </c>
      <c r="FA20">
        <v>0.05</v>
      </c>
      <c r="FB20">
        <v>441.38445000000002</v>
      </c>
      <c r="FC20">
        <v>-0.760466165413203</v>
      </c>
      <c r="FD20">
        <v>7.40509790617256E-2</v>
      </c>
      <c r="FE20">
        <v>1</v>
      </c>
      <c r="FF20">
        <v>13.74652</v>
      </c>
      <c r="FG20">
        <v>-1.6204511278227099E-2</v>
      </c>
      <c r="FH20">
        <v>1.6039326669158901E-3</v>
      </c>
      <c r="FI20">
        <v>1</v>
      </c>
      <c r="FJ20">
        <v>2</v>
      </c>
      <c r="FK20">
        <v>2</v>
      </c>
      <c r="FL20" t="s">
        <v>404</v>
      </c>
      <c r="FM20">
        <v>2.9725899999999998</v>
      </c>
      <c r="FN20">
        <v>2.84707</v>
      </c>
      <c r="FO20">
        <v>0.105106</v>
      </c>
      <c r="FP20">
        <v>0.10496800000000001</v>
      </c>
      <c r="FQ20">
        <v>7.7204700000000001E-2</v>
      </c>
      <c r="FR20">
        <v>7.0810799999999993E-2</v>
      </c>
      <c r="FS20">
        <v>32101.5</v>
      </c>
      <c r="FT20">
        <v>31834.400000000001</v>
      </c>
      <c r="FU20">
        <v>33457.599999999999</v>
      </c>
      <c r="FV20">
        <v>33279.800000000003</v>
      </c>
      <c r="FW20">
        <v>44114.3</v>
      </c>
      <c r="FX20">
        <v>41541.699999999997</v>
      </c>
      <c r="FY20">
        <v>49484.6</v>
      </c>
      <c r="FZ20">
        <v>44994</v>
      </c>
      <c r="GA20">
        <v>2.0874000000000001</v>
      </c>
      <c r="GB20">
        <v>2.7364999999999999</v>
      </c>
      <c r="GC20">
        <v>5.5149200000000002E-2</v>
      </c>
      <c r="GD20">
        <v>0</v>
      </c>
      <c r="GE20">
        <v>21.789100000000001</v>
      </c>
      <c r="GF20">
        <v>999.9</v>
      </c>
      <c r="GG20">
        <v>36.4</v>
      </c>
      <c r="GH20">
        <v>27.713999999999999</v>
      </c>
      <c r="GI20">
        <v>13.492599999999999</v>
      </c>
      <c r="GJ20">
        <v>61.761000000000003</v>
      </c>
      <c r="GK20">
        <v>-2.6802899999999998</v>
      </c>
      <c r="GL20">
        <v>3</v>
      </c>
      <c r="GM20">
        <v>8.7652400000000005E-4</v>
      </c>
      <c r="GN20">
        <v>0.436977</v>
      </c>
      <c r="GO20">
        <v>20.352</v>
      </c>
      <c r="GP20">
        <v>5.2228300000000001</v>
      </c>
      <c r="GQ20">
        <v>12.0372</v>
      </c>
      <c r="GR20">
        <v>4.9995000000000003</v>
      </c>
      <c r="GS20">
        <v>3.2890000000000001</v>
      </c>
      <c r="GT20">
        <v>9999</v>
      </c>
      <c r="GU20">
        <v>999.9</v>
      </c>
      <c r="GV20">
        <v>9999</v>
      </c>
      <c r="GW20">
        <v>9999</v>
      </c>
      <c r="GX20">
        <v>1.8897999999999999</v>
      </c>
      <c r="GY20">
        <v>1.88968</v>
      </c>
      <c r="GZ20">
        <v>1.8897999999999999</v>
      </c>
      <c r="HA20">
        <v>1.89008</v>
      </c>
      <c r="HB20">
        <v>1.8916299999999999</v>
      </c>
      <c r="HC20">
        <v>1.89178</v>
      </c>
      <c r="HD20">
        <v>1.8852800000000001</v>
      </c>
      <c r="HE20">
        <v>1.89025</v>
      </c>
      <c r="HF20">
        <v>5</v>
      </c>
      <c r="HG20">
        <v>0</v>
      </c>
      <c r="HH20">
        <v>0</v>
      </c>
      <c r="HI20">
        <v>4.5</v>
      </c>
      <c r="HJ20" t="s">
        <v>405</v>
      </c>
      <c r="HK20" t="s">
        <v>406</v>
      </c>
      <c r="HL20" t="s">
        <v>407</v>
      </c>
      <c r="HM20" t="s">
        <v>407</v>
      </c>
      <c r="HN20" t="s">
        <v>408</v>
      </c>
      <c r="HO20" t="s">
        <v>408</v>
      </c>
      <c r="HP20">
        <v>0</v>
      </c>
      <c r="HQ20">
        <v>100</v>
      </c>
      <c r="HR20">
        <v>100</v>
      </c>
      <c r="HS20">
        <v>-0.497</v>
      </c>
      <c r="HT20">
        <v>-6.2E-2</v>
      </c>
      <c r="HU20">
        <v>-0.46999999999997</v>
      </c>
      <c r="HV20">
        <v>0</v>
      </c>
      <c r="HW20">
        <v>0</v>
      </c>
      <c r="HX20">
        <v>0</v>
      </c>
      <c r="HY20">
        <v>-6.3000000000000597E-2</v>
      </c>
      <c r="HZ20">
        <v>0</v>
      </c>
      <c r="IA20">
        <v>0</v>
      </c>
      <c r="IB20">
        <v>0</v>
      </c>
      <c r="IC20">
        <v>-1</v>
      </c>
      <c r="ID20">
        <v>-1</v>
      </c>
      <c r="IE20">
        <v>-1</v>
      </c>
      <c r="IF20">
        <v>-1</v>
      </c>
      <c r="IG20">
        <v>4.7</v>
      </c>
      <c r="IH20">
        <v>4.7</v>
      </c>
      <c r="II20">
        <v>0.155029</v>
      </c>
      <c r="IJ20">
        <v>4.99878</v>
      </c>
      <c r="IK20">
        <v>2.5366200000000001</v>
      </c>
      <c r="IL20">
        <v>4.7460899999999997</v>
      </c>
      <c r="IM20">
        <v>3.1982400000000002</v>
      </c>
      <c r="IN20">
        <v>2.3303199999999999</v>
      </c>
      <c r="IO20">
        <v>32.421199999999999</v>
      </c>
      <c r="IP20">
        <v>24.148800000000001</v>
      </c>
      <c r="IQ20">
        <v>2</v>
      </c>
      <c r="IR20">
        <v>504.55200000000002</v>
      </c>
      <c r="IS20">
        <v>1254.48</v>
      </c>
      <c r="IT20">
        <v>22.0001</v>
      </c>
      <c r="IU20">
        <v>27.135300000000001</v>
      </c>
      <c r="IV20">
        <v>30.0001</v>
      </c>
      <c r="IW20">
        <v>27.384</v>
      </c>
      <c r="IX20">
        <v>27.432200000000002</v>
      </c>
      <c r="IY20">
        <v>-1</v>
      </c>
      <c r="IZ20">
        <v>-30</v>
      </c>
      <c r="JA20">
        <v>-30</v>
      </c>
      <c r="JB20">
        <v>22</v>
      </c>
      <c r="JC20">
        <v>400</v>
      </c>
      <c r="JD20">
        <v>15.875</v>
      </c>
      <c r="JE20">
        <v>102.77800000000001</v>
      </c>
      <c r="JF20">
        <v>101.434</v>
      </c>
    </row>
    <row r="21" spans="1:266" x14ac:dyDescent="0.35">
      <c r="A21">
        <v>3</v>
      </c>
      <c r="B21">
        <v>1717062532.0999999</v>
      </c>
      <c r="C21">
        <v>600</v>
      </c>
      <c r="D21" t="s">
        <v>413</v>
      </c>
      <c r="E21" t="s">
        <v>414</v>
      </c>
      <c r="F21" t="s">
        <v>400</v>
      </c>
      <c r="I21">
        <v>1717062532.0999999</v>
      </c>
      <c r="J21">
        <f t="shared" si="0"/>
        <v>1.3319362375897659E-3</v>
      </c>
      <c r="K21">
        <f t="shared" si="1"/>
        <v>1.3319362375897659</v>
      </c>
      <c r="L21">
        <f t="shared" si="2"/>
        <v>-1.4307953408834959</v>
      </c>
      <c r="M21">
        <f t="shared" si="3"/>
        <v>436.79</v>
      </c>
      <c r="N21">
        <f t="shared" si="4"/>
        <v>451.36959530410195</v>
      </c>
      <c r="O21">
        <f t="shared" si="5"/>
        <v>45.486202466765583</v>
      </c>
      <c r="P21">
        <f t="shared" si="6"/>
        <v>44.016962112995003</v>
      </c>
      <c r="Q21">
        <f t="shared" si="7"/>
        <v>9.3497908626242507E-2</v>
      </c>
      <c r="R21">
        <f t="shared" si="8"/>
        <v>2.9435425914166409</v>
      </c>
      <c r="S21">
        <f t="shared" si="9"/>
        <v>9.1878824158075981E-2</v>
      </c>
      <c r="T21">
        <f t="shared" si="10"/>
        <v>5.7567398031484675E-2</v>
      </c>
      <c r="U21">
        <f t="shared" si="11"/>
        <v>4.7506650232750003E-3</v>
      </c>
      <c r="V21">
        <f t="shared" si="12"/>
        <v>22.949707482186763</v>
      </c>
      <c r="W21">
        <f t="shared" si="13"/>
        <v>22.949707482186763</v>
      </c>
      <c r="X21">
        <f t="shared" si="14"/>
        <v>2.811149905688195</v>
      </c>
      <c r="Y21">
        <f t="shared" si="15"/>
        <v>48.097368670335193</v>
      </c>
      <c r="Z21">
        <f t="shared" si="16"/>
        <v>1.38065063172025</v>
      </c>
      <c r="AA21">
        <f t="shared" si="17"/>
        <v>2.8705325673497559</v>
      </c>
      <c r="AB21">
        <f t="shared" si="18"/>
        <v>1.430499273967945</v>
      </c>
      <c r="AC21">
        <f t="shared" si="19"/>
        <v>-58.738388077708677</v>
      </c>
      <c r="AD21">
        <f t="shared" si="20"/>
        <v>54.858729747560155</v>
      </c>
      <c r="AE21">
        <f t="shared" si="21"/>
        <v>3.8681315643502403</v>
      </c>
      <c r="AF21">
        <f t="shared" si="22"/>
        <v>-6.776100775006455E-3</v>
      </c>
      <c r="AG21">
        <v>0</v>
      </c>
      <c r="AH21">
        <v>0</v>
      </c>
      <c r="AI21">
        <f t="shared" si="23"/>
        <v>1</v>
      </c>
      <c r="AJ21">
        <f t="shared" si="24"/>
        <v>0</v>
      </c>
      <c r="AK21">
        <f t="shared" si="25"/>
        <v>53963.754520470189</v>
      </c>
      <c r="AL21" t="s">
        <v>415</v>
      </c>
      <c r="AM21">
        <v>8301.58</v>
      </c>
      <c r="AN21">
        <v>1632.384</v>
      </c>
      <c r="AO21">
        <v>7411.48</v>
      </c>
      <c r="AP21">
        <f t="shared" si="26"/>
        <v>0.77974925386022764</v>
      </c>
      <c r="AQ21">
        <v>-1.4307953408834999</v>
      </c>
      <c r="AR21" t="s">
        <v>402</v>
      </c>
      <c r="AS21" t="s">
        <v>402</v>
      </c>
      <c r="AT21">
        <v>0</v>
      </c>
      <c r="AU21">
        <v>0</v>
      </c>
      <c r="AV21" t="e">
        <f t="shared" si="27"/>
        <v>#DIV/0!</v>
      </c>
      <c r="AW21">
        <v>0.5</v>
      </c>
      <c r="AX21">
        <f t="shared" si="28"/>
        <v>2.1002940102899999E-2</v>
      </c>
      <c r="AY21">
        <f t="shared" si="29"/>
        <v>-1.4307953408834959</v>
      </c>
      <c r="AZ21" t="e">
        <f t="shared" si="30"/>
        <v>#DIV/0!</v>
      </c>
      <c r="BA21">
        <f t="shared" si="31"/>
        <v>1.902973045235082E-13</v>
      </c>
      <c r="BB21" t="e">
        <f t="shared" si="32"/>
        <v>#DIV/0!</v>
      </c>
      <c r="BC21" t="e">
        <f t="shared" si="33"/>
        <v>#DIV/0!</v>
      </c>
      <c r="BD21" t="s">
        <v>402</v>
      </c>
      <c r="BE21">
        <v>0</v>
      </c>
      <c r="BF21" t="e">
        <f t="shared" si="34"/>
        <v>#DIV/0!</v>
      </c>
      <c r="BG21" t="e">
        <f t="shared" si="35"/>
        <v>#DIV/0!</v>
      </c>
      <c r="BH21" t="e">
        <f t="shared" si="36"/>
        <v>#DIV/0!</v>
      </c>
      <c r="BI21" t="e">
        <f t="shared" si="37"/>
        <v>#DIV/0!</v>
      </c>
      <c r="BJ21">
        <f t="shared" si="38"/>
        <v>0</v>
      </c>
      <c r="BK21">
        <f t="shared" si="39"/>
        <v>1.2824635548535619</v>
      </c>
      <c r="BL21" t="e">
        <f t="shared" si="40"/>
        <v>#DIV/0!</v>
      </c>
      <c r="BM21" t="e">
        <f t="shared" si="41"/>
        <v>#DIV/0!</v>
      </c>
      <c r="CV21">
        <f t="shared" si="42"/>
        <v>5.0003499999999999E-2</v>
      </c>
      <c r="CW21">
        <f t="shared" si="43"/>
        <v>2.1002940102899999E-2</v>
      </c>
      <c r="CX21">
        <f t="shared" si="44"/>
        <v>0.4200294</v>
      </c>
      <c r="CY21">
        <f t="shared" si="45"/>
        <v>9.5006649999999998E-2</v>
      </c>
      <c r="CZ21">
        <v>1717062532.0999999</v>
      </c>
      <c r="DA21">
        <v>436.79</v>
      </c>
      <c r="DB21">
        <v>435.77100000000002</v>
      </c>
      <c r="DC21">
        <v>13.7005</v>
      </c>
      <c r="DD21">
        <v>12.123799999999999</v>
      </c>
      <c r="DE21">
        <v>437.34399999999999</v>
      </c>
      <c r="DF21">
        <v>13.7645</v>
      </c>
      <c r="DG21">
        <v>499.91300000000001</v>
      </c>
      <c r="DH21">
        <v>100.67400000000001</v>
      </c>
      <c r="DI21">
        <v>9.9740499999999996E-2</v>
      </c>
      <c r="DJ21">
        <v>23.295400000000001</v>
      </c>
      <c r="DK21">
        <v>22.707799999999999</v>
      </c>
      <c r="DL21">
        <v>999.9</v>
      </c>
      <c r="DM21">
        <v>0</v>
      </c>
      <c r="DN21">
        <v>0</v>
      </c>
      <c r="DO21">
        <v>10012.5</v>
      </c>
      <c r="DP21">
        <v>0</v>
      </c>
      <c r="DQ21">
        <v>1.5289399999999999E-3</v>
      </c>
      <c r="DR21">
        <v>5.0003499999999999E-2</v>
      </c>
      <c r="DS21">
        <v>0</v>
      </c>
      <c r="DT21">
        <v>0</v>
      </c>
      <c r="DU21">
        <v>0</v>
      </c>
      <c r="DV21">
        <v>1635.48</v>
      </c>
      <c r="DW21">
        <v>5.0003499999999999E-2</v>
      </c>
      <c r="DX21">
        <v>923.22</v>
      </c>
      <c r="DY21">
        <v>227.72</v>
      </c>
      <c r="DZ21">
        <v>34.061999999999998</v>
      </c>
      <c r="EA21">
        <v>38.25</v>
      </c>
      <c r="EB21">
        <v>36.311999999999998</v>
      </c>
      <c r="EC21">
        <v>38.936999999999998</v>
      </c>
      <c r="ED21">
        <v>37.936999999999998</v>
      </c>
      <c r="EE21">
        <v>0</v>
      </c>
      <c r="EF21">
        <v>0</v>
      </c>
      <c r="EG21">
        <v>0</v>
      </c>
      <c r="EH21">
        <v>298.5</v>
      </c>
      <c r="EI21">
        <v>0</v>
      </c>
      <c r="EJ21">
        <v>1632.384</v>
      </c>
      <c r="EK21">
        <v>8.6746154415346499</v>
      </c>
      <c r="EL21">
        <v>-31.420769184061399</v>
      </c>
      <c r="EM21">
        <v>927.97799999999995</v>
      </c>
      <c r="EN21">
        <v>15</v>
      </c>
      <c r="EO21">
        <v>1717062551</v>
      </c>
      <c r="EP21" t="s">
        <v>416</v>
      </c>
      <c r="EQ21">
        <v>1717062549</v>
      </c>
      <c r="ER21">
        <v>1717062551</v>
      </c>
      <c r="ES21">
        <v>5</v>
      </c>
      <c r="ET21">
        <v>-5.7000000000000002E-2</v>
      </c>
      <c r="EU21">
        <v>-2E-3</v>
      </c>
      <c r="EV21">
        <v>-0.55400000000000005</v>
      </c>
      <c r="EW21">
        <v>-6.4000000000000001E-2</v>
      </c>
      <c r="EX21">
        <v>436</v>
      </c>
      <c r="EY21">
        <v>12</v>
      </c>
      <c r="EZ21">
        <v>0.44</v>
      </c>
      <c r="FA21">
        <v>0.03</v>
      </c>
      <c r="FB21">
        <v>436.97442857142897</v>
      </c>
      <c r="FC21">
        <v>-0.69919480519390698</v>
      </c>
      <c r="FD21">
        <v>7.1032904131731106E-2</v>
      </c>
      <c r="FE21">
        <v>1</v>
      </c>
      <c r="FF21">
        <v>13.7039666666667</v>
      </c>
      <c r="FG21">
        <v>-3.6623376623306299E-3</v>
      </c>
      <c r="FH21">
        <v>6.3345863422151899E-4</v>
      </c>
      <c r="FI21">
        <v>1</v>
      </c>
      <c r="FJ21">
        <v>2</v>
      </c>
      <c r="FK21">
        <v>2</v>
      </c>
      <c r="FL21" t="s">
        <v>404</v>
      </c>
      <c r="FM21">
        <v>2.9723299999999999</v>
      </c>
      <c r="FN21">
        <v>2.8469699999999998</v>
      </c>
      <c r="FO21">
        <v>0.104325</v>
      </c>
      <c r="FP21">
        <v>0.10417999999999999</v>
      </c>
      <c r="FQ21">
        <v>7.7029399999999998E-2</v>
      </c>
      <c r="FR21">
        <v>7.0762900000000004E-2</v>
      </c>
      <c r="FS21">
        <v>32132.2</v>
      </c>
      <c r="FT21">
        <v>31864.5</v>
      </c>
      <c r="FU21">
        <v>33460.199999999997</v>
      </c>
      <c r="FV21">
        <v>33281.699999999997</v>
      </c>
      <c r="FW21">
        <v>44127</v>
      </c>
      <c r="FX21">
        <v>41545.199999999997</v>
      </c>
      <c r="FY21">
        <v>49489.5</v>
      </c>
      <c r="FZ21">
        <v>44995.5</v>
      </c>
      <c r="GA21">
        <v>2.0872799999999998</v>
      </c>
      <c r="GB21">
        <v>2.7382499999999999</v>
      </c>
      <c r="GC21">
        <v>5.5476999999999999E-2</v>
      </c>
      <c r="GD21">
        <v>0</v>
      </c>
      <c r="GE21">
        <v>21.793399999999998</v>
      </c>
      <c r="GF21">
        <v>999.9</v>
      </c>
      <c r="GG21">
        <v>35.515000000000001</v>
      </c>
      <c r="GH21">
        <v>28.015999999999998</v>
      </c>
      <c r="GI21">
        <v>13.3992</v>
      </c>
      <c r="GJ21">
        <v>61.671100000000003</v>
      </c>
      <c r="GK21">
        <v>-2.6081699999999999</v>
      </c>
      <c r="GL21">
        <v>3</v>
      </c>
      <c r="GM21">
        <v>-2.12144E-3</v>
      </c>
      <c r="GN21">
        <v>0.41565099999999999</v>
      </c>
      <c r="GO21">
        <v>20.351900000000001</v>
      </c>
      <c r="GP21">
        <v>5.2201399999999998</v>
      </c>
      <c r="GQ21">
        <v>12.037699999999999</v>
      </c>
      <c r="GR21">
        <v>4.9988000000000001</v>
      </c>
      <c r="GS21">
        <v>3.2890000000000001</v>
      </c>
      <c r="GT21">
        <v>9999</v>
      </c>
      <c r="GU21">
        <v>999.9</v>
      </c>
      <c r="GV21">
        <v>9999</v>
      </c>
      <c r="GW21">
        <v>9999</v>
      </c>
      <c r="GX21">
        <v>1.8897999999999999</v>
      </c>
      <c r="GY21">
        <v>1.8896500000000001</v>
      </c>
      <c r="GZ21">
        <v>1.8897999999999999</v>
      </c>
      <c r="HA21">
        <v>1.8900300000000001</v>
      </c>
      <c r="HB21">
        <v>1.8916299999999999</v>
      </c>
      <c r="HC21">
        <v>1.89178</v>
      </c>
      <c r="HD21">
        <v>1.8852599999999999</v>
      </c>
      <c r="HE21">
        <v>1.89025</v>
      </c>
      <c r="HF21">
        <v>5</v>
      </c>
      <c r="HG21">
        <v>0</v>
      </c>
      <c r="HH21">
        <v>0</v>
      </c>
      <c r="HI21">
        <v>4.5</v>
      </c>
      <c r="HJ21" t="s">
        <v>405</v>
      </c>
      <c r="HK21" t="s">
        <v>406</v>
      </c>
      <c r="HL21" t="s">
        <v>407</v>
      </c>
      <c r="HM21" t="s">
        <v>407</v>
      </c>
      <c r="HN21" t="s">
        <v>408</v>
      </c>
      <c r="HO21" t="s">
        <v>408</v>
      </c>
      <c r="HP21">
        <v>0</v>
      </c>
      <c r="HQ21">
        <v>100</v>
      </c>
      <c r="HR21">
        <v>100</v>
      </c>
      <c r="HS21">
        <v>-0.55400000000000005</v>
      </c>
      <c r="HT21">
        <v>-6.4000000000000001E-2</v>
      </c>
      <c r="HU21">
        <v>-0.49669999999997599</v>
      </c>
      <c r="HV21">
        <v>0</v>
      </c>
      <c r="HW21">
        <v>0</v>
      </c>
      <c r="HX21">
        <v>0</v>
      </c>
      <c r="HY21">
        <v>-6.24500000000019E-2</v>
      </c>
      <c r="HZ21">
        <v>0</v>
      </c>
      <c r="IA21">
        <v>0</v>
      </c>
      <c r="IB21">
        <v>0</v>
      </c>
      <c r="IC21">
        <v>-1</v>
      </c>
      <c r="ID21">
        <v>-1</v>
      </c>
      <c r="IE21">
        <v>-1</v>
      </c>
      <c r="IF21">
        <v>-1</v>
      </c>
      <c r="IG21">
        <v>4.7</v>
      </c>
      <c r="IH21">
        <v>4.7</v>
      </c>
      <c r="II21">
        <v>0.155029</v>
      </c>
      <c r="IJ21">
        <v>4.99878</v>
      </c>
      <c r="IK21">
        <v>2.5390600000000001</v>
      </c>
      <c r="IL21">
        <v>4.7326699999999997</v>
      </c>
      <c r="IM21">
        <v>3.1982400000000002</v>
      </c>
      <c r="IN21">
        <v>2.3120099999999999</v>
      </c>
      <c r="IO21">
        <v>32.531799999999997</v>
      </c>
      <c r="IP21">
        <v>24.157499999999999</v>
      </c>
      <c r="IQ21">
        <v>2</v>
      </c>
      <c r="IR21">
        <v>504.15199999999999</v>
      </c>
      <c r="IS21">
        <v>1256.1400000000001</v>
      </c>
      <c r="IT21">
        <v>21.999700000000001</v>
      </c>
      <c r="IU21">
        <v>27.096499999999999</v>
      </c>
      <c r="IV21">
        <v>30.0002</v>
      </c>
      <c r="IW21">
        <v>27.347100000000001</v>
      </c>
      <c r="IX21">
        <v>27.395099999999999</v>
      </c>
      <c r="IY21">
        <v>-1</v>
      </c>
      <c r="IZ21">
        <v>-30</v>
      </c>
      <c r="JA21">
        <v>-30</v>
      </c>
      <c r="JB21">
        <v>22</v>
      </c>
      <c r="JC21">
        <v>400</v>
      </c>
      <c r="JD21">
        <v>15.875</v>
      </c>
      <c r="JE21">
        <v>102.78700000000001</v>
      </c>
      <c r="JF21">
        <v>101.43899999999999</v>
      </c>
    </row>
    <row r="22" spans="1:266" x14ac:dyDescent="0.35">
      <c r="A22">
        <v>4</v>
      </c>
      <c r="B22">
        <v>1717062833</v>
      </c>
      <c r="C22">
        <v>900.90000009536698</v>
      </c>
      <c r="D22" t="s">
        <v>417</v>
      </c>
      <c r="E22" t="s">
        <v>418</v>
      </c>
      <c r="F22" t="s">
        <v>400</v>
      </c>
      <c r="I22">
        <v>1717062833</v>
      </c>
      <c r="J22">
        <f t="shared" si="0"/>
        <v>1.3206821489971017E-3</v>
      </c>
      <c r="K22">
        <f t="shared" si="1"/>
        <v>1.3206821489971017</v>
      </c>
      <c r="L22">
        <f t="shared" si="2"/>
        <v>-1.4715042374880474</v>
      </c>
      <c r="M22">
        <f t="shared" si="3"/>
        <v>433.92399999999998</v>
      </c>
      <c r="N22">
        <f t="shared" si="4"/>
        <v>449.4729580364986</v>
      </c>
      <c r="O22">
        <f t="shared" si="5"/>
        <v>45.294223753675119</v>
      </c>
      <c r="P22">
        <f t="shared" si="6"/>
        <v>43.727326409019994</v>
      </c>
      <c r="Q22">
        <f t="shared" si="7"/>
        <v>9.2760476992402516E-2</v>
      </c>
      <c r="R22">
        <f t="shared" si="8"/>
        <v>2.9443857149429853</v>
      </c>
      <c r="S22">
        <f t="shared" si="9"/>
        <v>9.1167044996012886E-2</v>
      </c>
      <c r="T22">
        <f t="shared" si="10"/>
        <v>5.7120286705042718E-2</v>
      </c>
      <c r="U22">
        <f t="shared" si="11"/>
        <v>4.7506650232750003E-3</v>
      </c>
      <c r="V22">
        <f t="shared" si="12"/>
        <v>22.921413136055609</v>
      </c>
      <c r="W22">
        <f t="shared" si="13"/>
        <v>22.921413136055609</v>
      </c>
      <c r="X22">
        <f t="shared" si="14"/>
        <v>2.8063374666381451</v>
      </c>
      <c r="Y22">
        <f t="shared" si="15"/>
        <v>48.054528475458426</v>
      </c>
      <c r="Z22">
        <f t="shared" si="16"/>
        <v>1.3768156233084998</v>
      </c>
      <c r="AA22">
        <f t="shared" si="17"/>
        <v>2.8651110873174903</v>
      </c>
      <c r="AB22">
        <f t="shared" si="18"/>
        <v>1.4295218433296453</v>
      </c>
      <c r="AC22">
        <f t="shared" si="19"/>
        <v>-58.242082770772186</v>
      </c>
      <c r="AD22">
        <f t="shared" si="20"/>
        <v>54.397332369402669</v>
      </c>
      <c r="AE22">
        <f t="shared" si="21"/>
        <v>3.8333423164042779</v>
      </c>
      <c r="AF22">
        <f t="shared" si="22"/>
        <v>-6.657419941966225E-3</v>
      </c>
      <c r="AG22">
        <v>0</v>
      </c>
      <c r="AH22">
        <v>0</v>
      </c>
      <c r="AI22">
        <f t="shared" si="23"/>
        <v>1</v>
      </c>
      <c r="AJ22">
        <f t="shared" si="24"/>
        <v>0</v>
      </c>
      <c r="AK22">
        <f t="shared" si="25"/>
        <v>53994.222546104909</v>
      </c>
      <c r="AL22" t="s">
        <v>419</v>
      </c>
      <c r="AM22">
        <v>8302.2999999999993</v>
      </c>
      <c r="AN22">
        <v>1639.3308</v>
      </c>
      <c r="AO22">
        <v>7546.54</v>
      </c>
      <c r="AP22">
        <f t="shared" si="26"/>
        <v>0.78277054120166323</v>
      </c>
      <c r="AQ22">
        <v>-1.47150423748805</v>
      </c>
      <c r="AR22" t="s">
        <v>402</v>
      </c>
      <c r="AS22" t="s">
        <v>402</v>
      </c>
      <c r="AT22">
        <v>0</v>
      </c>
      <c r="AU22">
        <v>0</v>
      </c>
      <c r="AV22" t="e">
        <f t="shared" si="27"/>
        <v>#DIV/0!</v>
      </c>
      <c r="AW22">
        <v>0.5</v>
      </c>
      <c r="AX22">
        <f t="shared" si="28"/>
        <v>2.1002940102899999E-2</v>
      </c>
      <c r="AY22">
        <f t="shared" si="29"/>
        <v>-1.4715042374880474</v>
      </c>
      <c r="AZ22" t="e">
        <f t="shared" si="30"/>
        <v>#DIV/0!</v>
      </c>
      <c r="BA22">
        <f t="shared" si="31"/>
        <v>1.2686486968233879E-13</v>
      </c>
      <c r="BB22" t="e">
        <f t="shared" si="32"/>
        <v>#DIV/0!</v>
      </c>
      <c r="BC22" t="e">
        <f t="shared" si="33"/>
        <v>#DIV/0!</v>
      </c>
      <c r="BD22" t="s">
        <v>402</v>
      </c>
      <c r="BE22">
        <v>0</v>
      </c>
      <c r="BF22" t="e">
        <f t="shared" si="34"/>
        <v>#DIV/0!</v>
      </c>
      <c r="BG22" t="e">
        <f t="shared" si="35"/>
        <v>#DIV/0!</v>
      </c>
      <c r="BH22" t="e">
        <f t="shared" si="36"/>
        <v>#DIV/0!</v>
      </c>
      <c r="BI22" t="e">
        <f t="shared" si="37"/>
        <v>#DIV/0!</v>
      </c>
      <c r="BJ22">
        <f t="shared" si="38"/>
        <v>0</v>
      </c>
      <c r="BK22">
        <f t="shared" si="39"/>
        <v>1.2775135845874563</v>
      </c>
      <c r="BL22" t="e">
        <f t="shared" si="40"/>
        <v>#DIV/0!</v>
      </c>
      <c r="BM22" t="e">
        <f t="shared" si="41"/>
        <v>#DIV/0!</v>
      </c>
      <c r="CV22">
        <f t="shared" si="42"/>
        <v>5.0003499999999999E-2</v>
      </c>
      <c r="CW22">
        <f t="shared" si="43"/>
        <v>2.1002940102899999E-2</v>
      </c>
      <c r="CX22">
        <f t="shared" si="44"/>
        <v>0.4200294</v>
      </c>
      <c r="CY22">
        <f t="shared" si="45"/>
        <v>9.5006649999999998E-2</v>
      </c>
      <c r="CZ22">
        <v>1717062833</v>
      </c>
      <c r="DA22">
        <v>433.92399999999998</v>
      </c>
      <c r="DB22">
        <v>432.846</v>
      </c>
      <c r="DC22">
        <v>13.662699999999999</v>
      </c>
      <c r="DD22">
        <v>12.0997</v>
      </c>
      <c r="DE22">
        <v>434.55099999999999</v>
      </c>
      <c r="DF22">
        <v>13.7257</v>
      </c>
      <c r="DG22">
        <v>500.053</v>
      </c>
      <c r="DH22">
        <v>100.672</v>
      </c>
      <c r="DI22">
        <v>9.9854999999999999E-2</v>
      </c>
      <c r="DJ22">
        <v>23.264099999999999</v>
      </c>
      <c r="DK22">
        <v>22.674900000000001</v>
      </c>
      <c r="DL22">
        <v>999.9</v>
      </c>
      <c r="DM22">
        <v>0</v>
      </c>
      <c r="DN22">
        <v>0</v>
      </c>
      <c r="DO22">
        <v>10017.5</v>
      </c>
      <c r="DP22">
        <v>0</v>
      </c>
      <c r="DQ22">
        <v>1.5289399999999999E-3</v>
      </c>
      <c r="DR22">
        <v>5.0003499999999999E-2</v>
      </c>
      <c r="DS22">
        <v>0</v>
      </c>
      <c r="DT22">
        <v>0</v>
      </c>
      <c r="DU22">
        <v>0</v>
      </c>
      <c r="DV22">
        <v>1635.36</v>
      </c>
      <c r="DW22">
        <v>5.0003499999999999E-2</v>
      </c>
      <c r="DX22">
        <v>814.3</v>
      </c>
      <c r="DY22">
        <v>228.35</v>
      </c>
      <c r="DZ22">
        <v>33.875</v>
      </c>
      <c r="EA22">
        <v>38.061999999999998</v>
      </c>
      <c r="EB22">
        <v>36.125</v>
      </c>
      <c r="EC22">
        <v>38.811999999999998</v>
      </c>
      <c r="ED22">
        <v>37.811999999999998</v>
      </c>
      <c r="EE22">
        <v>0</v>
      </c>
      <c r="EF22">
        <v>0</v>
      </c>
      <c r="EG22">
        <v>0</v>
      </c>
      <c r="EH22">
        <v>300.09999990463302</v>
      </c>
      <c r="EI22">
        <v>0</v>
      </c>
      <c r="EJ22">
        <v>1639.3308</v>
      </c>
      <c r="EK22">
        <v>4.4884616858196598</v>
      </c>
      <c r="EL22">
        <v>-808.43154211585795</v>
      </c>
      <c r="EM22">
        <v>846.78639999999996</v>
      </c>
      <c r="EN22">
        <v>15</v>
      </c>
      <c r="EO22">
        <v>1717062853</v>
      </c>
      <c r="EP22" t="s">
        <v>420</v>
      </c>
      <c r="EQ22">
        <v>1717062849</v>
      </c>
      <c r="ER22">
        <v>1717062853</v>
      </c>
      <c r="ES22">
        <v>6</v>
      </c>
      <c r="ET22">
        <v>-7.3999999999999996E-2</v>
      </c>
      <c r="EU22">
        <v>1E-3</v>
      </c>
      <c r="EV22">
        <v>-0.627</v>
      </c>
      <c r="EW22">
        <v>-6.3E-2</v>
      </c>
      <c r="EX22">
        <v>433</v>
      </c>
      <c r="EY22">
        <v>12</v>
      </c>
      <c r="EZ22">
        <v>0.56999999999999995</v>
      </c>
      <c r="FA22">
        <v>0.03</v>
      </c>
      <c r="FB22">
        <v>434.08935000000002</v>
      </c>
      <c r="FC22">
        <v>-0.52362406015117902</v>
      </c>
      <c r="FD22">
        <v>5.1003210683251698E-2</v>
      </c>
      <c r="FE22">
        <v>1</v>
      </c>
      <c r="FF22">
        <v>13.662625</v>
      </c>
      <c r="FG22">
        <v>-9.3428571428188709E-3</v>
      </c>
      <c r="FH22">
        <v>9.7615316421165502E-4</v>
      </c>
      <c r="FI22">
        <v>1</v>
      </c>
      <c r="FJ22">
        <v>2</v>
      </c>
      <c r="FK22">
        <v>2</v>
      </c>
      <c r="FL22" t="s">
        <v>404</v>
      </c>
      <c r="FM22">
        <v>2.9727299999999999</v>
      </c>
      <c r="FN22">
        <v>2.8471299999999999</v>
      </c>
      <c r="FO22">
        <v>0.103827</v>
      </c>
      <c r="FP22">
        <v>0.103656</v>
      </c>
      <c r="FQ22">
        <v>7.6871700000000001E-2</v>
      </c>
      <c r="FR22">
        <v>7.0662500000000003E-2</v>
      </c>
      <c r="FS22">
        <v>32152.1</v>
      </c>
      <c r="FT22">
        <v>31882.2</v>
      </c>
      <c r="FU22">
        <v>33462.1</v>
      </c>
      <c r="FV22">
        <v>33280.5</v>
      </c>
      <c r="FW22">
        <v>44137.8</v>
      </c>
      <c r="FX22">
        <v>41548.800000000003</v>
      </c>
      <c r="FY22">
        <v>49493.1</v>
      </c>
      <c r="FZ22">
        <v>44994.5</v>
      </c>
      <c r="GA22">
        <v>2.0885500000000001</v>
      </c>
      <c r="GB22">
        <v>2.7370000000000001</v>
      </c>
      <c r="GC22">
        <v>5.5454700000000003E-2</v>
      </c>
      <c r="GD22">
        <v>0</v>
      </c>
      <c r="GE22">
        <v>21.760899999999999</v>
      </c>
      <c r="GF22">
        <v>999.9</v>
      </c>
      <c r="GG22">
        <v>34.787999999999997</v>
      </c>
      <c r="GH22">
        <v>28.257999999999999</v>
      </c>
      <c r="GI22">
        <v>13.312200000000001</v>
      </c>
      <c r="GJ22">
        <v>61.451099999999997</v>
      </c>
      <c r="GK22">
        <v>-2.6522399999999999</v>
      </c>
      <c r="GL22">
        <v>3</v>
      </c>
      <c r="GM22">
        <v>-5.2362800000000003E-3</v>
      </c>
      <c r="GN22">
        <v>0.38293300000000002</v>
      </c>
      <c r="GO22">
        <v>20.3523</v>
      </c>
      <c r="GP22">
        <v>5.2229799999999997</v>
      </c>
      <c r="GQ22">
        <v>12.037800000000001</v>
      </c>
      <c r="GR22">
        <v>4.9993499999999997</v>
      </c>
      <c r="GS22">
        <v>3.2890000000000001</v>
      </c>
      <c r="GT22">
        <v>9999</v>
      </c>
      <c r="GU22">
        <v>999.9</v>
      </c>
      <c r="GV22">
        <v>9999</v>
      </c>
      <c r="GW22">
        <v>9999</v>
      </c>
      <c r="GX22">
        <v>1.8897999999999999</v>
      </c>
      <c r="GY22">
        <v>1.8896599999999999</v>
      </c>
      <c r="GZ22">
        <v>1.8897999999999999</v>
      </c>
      <c r="HA22">
        <v>1.89001</v>
      </c>
      <c r="HB22">
        <v>1.8916299999999999</v>
      </c>
      <c r="HC22">
        <v>1.89178</v>
      </c>
      <c r="HD22">
        <v>1.8852199999999999</v>
      </c>
      <c r="HE22">
        <v>1.8902300000000001</v>
      </c>
      <c r="HF22">
        <v>5</v>
      </c>
      <c r="HG22">
        <v>0</v>
      </c>
      <c r="HH22">
        <v>0</v>
      </c>
      <c r="HI22">
        <v>4.5</v>
      </c>
      <c r="HJ22" t="s">
        <v>405</v>
      </c>
      <c r="HK22" t="s">
        <v>406</v>
      </c>
      <c r="HL22" t="s">
        <v>407</v>
      </c>
      <c r="HM22" t="s">
        <v>407</v>
      </c>
      <c r="HN22" t="s">
        <v>408</v>
      </c>
      <c r="HO22" t="s">
        <v>408</v>
      </c>
      <c r="HP22">
        <v>0</v>
      </c>
      <c r="HQ22">
        <v>100</v>
      </c>
      <c r="HR22">
        <v>100</v>
      </c>
      <c r="HS22">
        <v>-0.627</v>
      </c>
      <c r="HT22">
        <v>-6.3E-2</v>
      </c>
      <c r="HU22">
        <v>-0.55360000000001697</v>
      </c>
      <c r="HV22">
        <v>0</v>
      </c>
      <c r="HW22">
        <v>0</v>
      </c>
      <c r="HX22">
        <v>0</v>
      </c>
      <c r="HY22">
        <v>-6.4059999999999603E-2</v>
      </c>
      <c r="HZ22">
        <v>0</v>
      </c>
      <c r="IA22">
        <v>0</v>
      </c>
      <c r="IB22">
        <v>0</v>
      </c>
      <c r="IC22">
        <v>-1</v>
      </c>
      <c r="ID22">
        <v>-1</v>
      </c>
      <c r="IE22">
        <v>-1</v>
      </c>
      <c r="IF22">
        <v>-1</v>
      </c>
      <c r="IG22">
        <v>4.7</v>
      </c>
      <c r="IH22">
        <v>4.7</v>
      </c>
      <c r="II22">
        <v>0.155029</v>
      </c>
      <c r="IJ22">
        <v>4.99878</v>
      </c>
      <c r="IK22">
        <v>2.5402800000000001</v>
      </c>
      <c r="IL22">
        <v>4.7265600000000001</v>
      </c>
      <c r="IM22">
        <v>3.1982400000000002</v>
      </c>
      <c r="IN22">
        <v>2.3046899999999999</v>
      </c>
      <c r="IO22">
        <v>32.6648</v>
      </c>
      <c r="IP22">
        <v>24.148800000000001</v>
      </c>
      <c r="IQ22">
        <v>2</v>
      </c>
      <c r="IR22">
        <v>504.65100000000001</v>
      </c>
      <c r="IS22">
        <v>1253.5999999999999</v>
      </c>
      <c r="IT22">
        <v>21.999700000000001</v>
      </c>
      <c r="IU22">
        <v>27.0596</v>
      </c>
      <c r="IV22">
        <v>30.0001</v>
      </c>
      <c r="IW22">
        <v>27.314499999999999</v>
      </c>
      <c r="IX22">
        <v>27.3627</v>
      </c>
      <c r="IY22">
        <v>-1</v>
      </c>
      <c r="IZ22">
        <v>-30</v>
      </c>
      <c r="JA22">
        <v>-30</v>
      </c>
      <c r="JB22">
        <v>22</v>
      </c>
      <c r="JC22">
        <v>400</v>
      </c>
      <c r="JD22">
        <v>15.875</v>
      </c>
      <c r="JE22">
        <v>102.794</v>
      </c>
      <c r="JF22">
        <v>101.43600000000001</v>
      </c>
    </row>
    <row r="23" spans="1:266" x14ac:dyDescent="0.35">
      <c r="A23">
        <v>5</v>
      </c>
      <c r="B23">
        <v>1717063133</v>
      </c>
      <c r="C23">
        <v>1200.9000000953699</v>
      </c>
      <c r="D23" t="s">
        <v>421</v>
      </c>
      <c r="E23" t="s">
        <v>422</v>
      </c>
      <c r="F23" t="s">
        <v>400</v>
      </c>
      <c r="I23">
        <v>1717063133</v>
      </c>
      <c r="J23">
        <f t="shared" si="0"/>
        <v>1.3044728524527433E-3</v>
      </c>
      <c r="K23">
        <f t="shared" si="1"/>
        <v>1.3044728524527434</v>
      </c>
      <c r="L23">
        <f t="shared" si="2"/>
        <v>-1.3818045869976703</v>
      </c>
      <c r="M23">
        <f t="shared" si="3"/>
        <v>431.89299999999997</v>
      </c>
      <c r="N23">
        <f t="shared" si="4"/>
        <v>446.23522725760313</v>
      </c>
      <c r="O23">
        <f t="shared" si="5"/>
        <v>44.970273378982661</v>
      </c>
      <c r="P23">
        <f t="shared" si="6"/>
        <v>43.524905910794004</v>
      </c>
      <c r="Q23">
        <f t="shared" si="7"/>
        <v>9.1593578614323365E-2</v>
      </c>
      <c r="R23">
        <f t="shared" si="8"/>
        <v>2.9396399156545066</v>
      </c>
      <c r="S23">
        <f t="shared" si="9"/>
        <v>9.0037159455646401E-2</v>
      </c>
      <c r="T23">
        <f t="shared" si="10"/>
        <v>5.641085974661085E-2</v>
      </c>
      <c r="U23">
        <f t="shared" si="11"/>
        <v>4.7506650232750003E-3</v>
      </c>
      <c r="V23">
        <f t="shared" si="12"/>
        <v>22.897902893601337</v>
      </c>
      <c r="W23">
        <f t="shared" si="13"/>
        <v>22.897902893601337</v>
      </c>
      <c r="X23">
        <f t="shared" si="14"/>
        <v>2.8023442151308657</v>
      </c>
      <c r="Y23">
        <f t="shared" si="15"/>
        <v>47.983135426098436</v>
      </c>
      <c r="Z23">
        <f t="shared" si="16"/>
        <v>1.3725129860194001</v>
      </c>
      <c r="AA23">
        <f t="shared" si="17"/>
        <v>2.8604070447486403</v>
      </c>
      <c r="AB23">
        <f t="shared" si="18"/>
        <v>1.4298312291114657</v>
      </c>
      <c r="AC23">
        <f t="shared" si="19"/>
        <v>-57.527252793165978</v>
      </c>
      <c r="AD23">
        <f t="shared" si="20"/>
        <v>53.724894374664714</v>
      </c>
      <c r="AE23">
        <f t="shared" si="21"/>
        <v>3.7910940670441056</v>
      </c>
      <c r="AF23">
        <f t="shared" si="22"/>
        <v>-6.5136864338839473E-3</v>
      </c>
      <c r="AG23">
        <v>0</v>
      </c>
      <c r="AH23">
        <v>0</v>
      </c>
      <c r="AI23">
        <f t="shared" si="23"/>
        <v>1</v>
      </c>
      <c r="AJ23">
        <f t="shared" si="24"/>
        <v>0</v>
      </c>
      <c r="AK23">
        <f t="shared" si="25"/>
        <v>53859.681004263082</v>
      </c>
      <c r="AL23" t="s">
        <v>423</v>
      </c>
      <c r="AM23">
        <v>8303.32</v>
      </c>
      <c r="AN23">
        <v>1644.8792307692299</v>
      </c>
      <c r="AO23">
        <v>7655.18</v>
      </c>
      <c r="AP23">
        <f t="shared" si="26"/>
        <v>0.78512860170900878</v>
      </c>
      <c r="AQ23">
        <v>-1.3818045869976701</v>
      </c>
      <c r="AR23" t="s">
        <v>402</v>
      </c>
      <c r="AS23" t="s">
        <v>402</v>
      </c>
      <c r="AT23">
        <v>0</v>
      </c>
      <c r="AU23">
        <v>0</v>
      </c>
      <c r="AV23" t="e">
        <f t="shared" si="27"/>
        <v>#DIV/0!</v>
      </c>
      <c r="AW23">
        <v>0.5</v>
      </c>
      <c r="AX23">
        <f t="shared" si="28"/>
        <v>2.1002940102899999E-2</v>
      </c>
      <c r="AY23">
        <f t="shared" si="29"/>
        <v>-1.3818045869976703</v>
      </c>
      <c r="AZ23" t="e">
        <f t="shared" si="30"/>
        <v>#DIV/0!</v>
      </c>
      <c r="BA23">
        <f t="shared" si="31"/>
        <v>-1.0572072473528233E-14</v>
      </c>
      <c r="BB23" t="e">
        <f t="shared" si="32"/>
        <v>#DIV/0!</v>
      </c>
      <c r="BC23" t="e">
        <f t="shared" si="33"/>
        <v>#DIV/0!</v>
      </c>
      <c r="BD23" t="s">
        <v>402</v>
      </c>
      <c r="BE23">
        <v>0</v>
      </c>
      <c r="BF23" t="e">
        <f t="shared" si="34"/>
        <v>#DIV/0!</v>
      </c>
      <c r="BG23" t="e">
        <f t="shared" si="35"/>
        <v>#DIV/0!</v>
      </c>
      <c r="BH23" t="e">
        <f t="shared" si="36"/>
        <v>#DIV/0!</v>
      </c>
      <c r="BI23" t="e">
        <f t="shared" si="37"/>
        <v>#DIV/0!</v>
      </c>
      <c r="BJ23">
        <f t="shared" si="38"/>
        <v>0</v>
      </c>
      <c r="BK23">
        <f t="shared" si="39"/>
        <v>1.2736766917206626</v>
      </c>
      <c r="BL23" t="e">
        <f t="shared" si="40"/>
        <v>#DIV/0!</v>
      </c>
      <c r="BM23" t="e">
        <f t="shared" si="41"/>
        <v>#DIV/0!</v>
      </c>
      <c r="CV23">
        <f t="shared" si="42"/>
        <v>5.0003499999999999E-2</v>
      </c>
      <c r="CW23">
        <f t="shared" si="43"/>
        <v>2.1002940102899999E-2</v>
      </c>
      <c r="CX23">
        <f t="shared" si="44"/>
        <v>0.4200294</v>
      </c>
      <c r="CY23">
        <f t="shared" si="45"/>
        <v>9.5006649999999998E-2</v>
      </c>
      <c r="CZ23">
        <v>1717063133</v>
      </c>
      <c r="DA23">
        <v>431.89299999999997</v>
      </c>
      <c r="DB23">
        <v>430.911</v>
      </c>
      <c r="DC23">
        <v>13.619300000000001</v>
      </c>
      <c r="DD23">
        <v>12.0754</v>
      </c>
      <c r="DE23">
        <v>432.53199999999998</v>
      </c>
      <c r="DF23">
        <v>13.6843</v>
      </c>
      <c r="DG23">
        <v>500.048</v>
      </c>
      <c r="DH23">
        <v>100.67700000000001</v>
      </c>
      <c r="DI23">
        <v>0.10005799999999999</v>
      </c>
      <c r="DJ23">
        <v>23.236899999999999</v>
      </c>
      <c r="DK23">
        <v>22.648800000000001</v>
      </c>
      <c r="DL23">
        <v>999.9</v>
      </c>
      <c r="DM23">
        <v>0</v>
      </c>
      <c r="DN23">
        <v>0</v>
      </c>
      <c r="DO23">
        <v>9990</v>
      </c>
      <c r="DP23">
        <v>0</v>
      </c>
      <c r="DQ23">
        <v>1.5289399999999999E-3</v>
      </c>
      <c r="DR23">
        <v>5.0003499999999999E-2</v>
      </c>
      <c r="DS23">
        <v>0</v>
      </c>
      <c r="DT23">
        <v>0</v>
      </c>
      <c r="DU23">
        <v>0</v>
      </c>
      <c r="DV23">
        <v>1645.23</v>
      </c>
      <c r="DW23">
        <v>5.0003499999999999E-2</v>
      </c>
      <c r="DX23">
        <v>691.85</v>
      </c>
      <c r="DY23">
        <v>227.94</v>
      </c>
      <c r="DZ23">
        <v>33.75</v>
      </c>
      <c r="EA23">
        <v>38</v>
      </c>
      <c r="EB23">
        <v>36</v>
      </c>
      <c r="EC23">
        <v>38.686999999999998</v>
      </c>
      <c r="ED23">
        <v>37.686999999999998</v>
      </c>
      <c r="EE23">
        <v>0</v>
      </c>
      <c r="EF23">
        <v>0</v>
      </c>
      <c r="EG23">
        <v>0</v>
      </c>
      <c r="EH23">
        <v>299.09999990463302</v>
      </c>
      <c r="EI23">
        <v>0</v>
      </c>
      <c r="EJ23">
        <v>1644.8792307692299</v>
      </c>
      <c r="EK23">
        <v>4.42256416703614</v>
      </c>
      <c r="EL23">
        <v>7.9791453259737599</v>
      </c>
      <c r="EM23">
        <v>689.16269230769205</v>
      </c>
      <c r="EN23">
        <v>15</v>
      </c>
      <c r="EO23">
        <v>1717063152</v>
      </c>
      <c r="EP23" t="s">
        <v>424</v>
      </c>
      <c r="EQ23">
        <v>1717063152</v>
      </c>
      <c r="ER23">
        <v>1717063151</v>
      </c>
      <c r="ES23">
        <v>7</v>
      </c>
      <c r="ET23">
        <v>-1.2E-2</v>
      </c>
      <c r="EU23">
        <v>-2E-3</v>
      </c>
      <c r="EV23">
        <v>-0.63900000000000001</v>
      </c>
      <c r="EW23">
        <v>-6.5000000000000002E-2</v>
      </c>
      <c r="EX23">
        <v>431</v>
      </c>
      <c r="EY23">
        <v>12</v>
      </c>
      <c r="EZ23">
        <v>0.35</v>
      </c>
      <c r="FA23">
        <v>0.08</v>
      </c>
      <c r="FB23">
        <v>431.93795238095203</v>
      </c>
      <c r="FC23">
        <v>-0.33436363636386102</v>
      </c>
      <c r="FD23">
        <v>3.7673378488156599E-2</v>
      </c>
      <c r="FE23">
        <v>1</v>
      </c>
      <c r="FF23">
        <v>13.623257142857099</v>
      </c>
      <c r="FG23">
        <v>-1.56155844155881E-2</v>
      </c>
      <c r="FH23">
        <v>1.60936882883049E-3</v>
      </c>
      <c r="FI23">
        <v>1</v>
      </c>
      <c r="FJ23">
        <v>2</v>
      </c>
      <c r="FK23">
        <v>2</v>
      </c>
      <c r="FL23" t="s">
        <v>404</v>
      </c>
      <c r="FM23">
        <v>2.9727399999999999</v>
      </c>
      <c r="FN23">
        <v>2.8470900000000001</v>
      </c>
      <c r="FO23">
        <v>0.103473</v>
      </c>
      <c r="FP23">
        <v>0.10331700000000001</v>
      </c>
      <c r="FQ23">
        <v>7.6707800000000007E-2</v>
      </c>
      <c r="FR23">
        <v>7.0564699999999994E-2</v>
      </c>
      <c r="FS23">
        <v>32166.6</v>
      </c>
      <c r="FT23">
        <v>31894.400000000001</v>
      </c>
      <c r="FU23">
        <v>33463.9</v>
      </c>
      <c r="FV23">
        <v>33280.5</v>
      </c>
      <c r="FW23">
        <v>44148.800000000003</v>
      </c>
      <c r="FX23">
        <v>41551.699999999997</v>
      </c>
      <c r="FY23">
        <v>49496.6</v>
      </c>
      <c r="FZ23">
        <v>44992.9</v>
      </c>
      <c r="GA23">
        <v>2.0887500000000001</v>
      </c>
      <c r="GB23">
        <v>2.7406199999999998</v>
      </c>
      <c r="GC23">
        <v>5.5685600000000002E-2</v>
      </c>
      <c r="GD23">
        <v>0</v>
      </c>
      <c r="GE23">
        <v>21.731000000000002</v>
      </c>
      <c r="GF23">
        <v>999.9</v>
      </c>
      <c r="GG23">
        <v>34.226999999999997</v>
      </c>
      <c r="GH23">
        <v>28.47</v>
      </c>
      <c r="GI23">
        <v>13.2593</v>
      </c>
      <c r="GJ23">
        <v>61.781100000000002</v>
      </c>
      <c r="GK23">
        <v>-2.6322100000000002</v>
      </c>
      <c r="GL23">
        <v>3</v>
      </c>
      <c r="GM23">
        <v>-6.42531E-3</v>
      </c>
      <c r="GN23">
        <v>0.38229000000000002</v>
      </c>
      <c r="GO23">
        <v>20.352399999999999</v>
      </c>
      <c r="GP23">
        <v>5.2214799999999997</v>
      </c>
      <c r="GQ23">
        <v>12.038600000000001</v>
      </c>
      <c r="GR23">
        <v>4.9987500000000002</v>
      </c>
      <c r="GS23">
        <v>3.2890000000000001</v>
      </c>
      <c r="GT23">
        <v>9999</v>
      </c>
      <c r="GU23">
        <v>999.9</v>
      </c>
      <c r="GV23">
        <v>9999</v>
      </c>
      <c r="GW23">
        <v>9999</v>
      </c>
      <c r="GX23">
        <v>1.8897999999999999</v>
      </c>
      <c r="GY23">
        <v>1.8896599999999999</v>
      </c>
      <c r="GZ23">
        <v>1.8897999999999999</v>
      </c>
      <c r="HA23">
        <v>1.89005</v>
      </c>
      <c r="HB23">
        <v>1.8916299999999999</v>
      </c>
      <c r="HC23">
        <v>1.89178</v>
      </c>
      <c r="HD23">
        <v>1.8852199999999999</v>
      </c>
      <c r="HE23">
        <v>1.89025</v>
      </c>
      <c r="HF23">
        <v>5</v>
      </c>
      <c r="HG23">
        <v>0</v>
      </c>
      <c r="HH23">
        <v>0</v>
      </c>
      <c r="HI23">
        <v>4.5</v>
      </c>
      <c r="HJ23" t="s">
        <v>405</v>
      </c>
      <c r="HK23" t="s">
        <v>406</v>
      </c>
      <c r="HL23" t="s">
        <v>407</v>
      </c>
      <c r="HM23" t="s">
        <v>407</v>
      </c>
      <c r="HN23" t="s">
        <v>408</v>
      </c>
      <c r="HO23" t="s">
        <v>408</v>
      </c>
      <c r="HP23">
        <v>0</v>
      </c>
      <c r="HQ23">
        <v>100</v>
      </c>
      <c r="HR23">
        <v>100</v>
      </c>
      <c r="HS23">
        <v>-0.63900000000000001</v>
      </c>
      <c r="HT23">
        <v>-6.5000000000000002E-2</v>
      </c>
      <c r="HU23">
        <v>-0.62720000000001597</v>
      </c>
      <c r="HV23">
        <v>0</v>
      </c>
      <c r="HW23">
        <v>0</v>
      </c>
      <c r="HX23">
        <v>0</v>
      </c>
      <c r="HY23">
        <v>-6.3109999999999999E-2</v>
      </c>
      <c r="HZ23">
        <v>0</v>
      </c>
      <c r="IA23">
        <v>0</v>
      </c>
      <c r="IB23">
        <v>0</v>
      </c>
      <c r="IC23">
        <v>-1</v>
      </c>
      <c r="ID23">
        <v>-1</v>
      </c>
      <c r="IE23">
        <v>-1</v>
      </c>
      <c r="IF23">
        <v>-1</v>
      </c>
      <c r="IG23">
        <v>4.7</v>
      </c>
      <c r="IH23">
        <v>4.7</v>
      </c>
      <c r="II23">
        <v>0.155029</v>
      </c>
      <c r="IJ23">
        <v>4.99878</v>
      </c>
      <c r="IK23">
        <v>2.5402800000000001</v>
      </c>
      <c r="IL23">
        <v>4.7204600000000001</v>
      </c>
      <c r="IM23">
        <v>3.1982400000000002</v>
      </c>
      <c r="IN23">
        <v>2.2607400000000002</v>
      </c>
      <c r="IO23">
        <v>32.775799999999997</v>
      </c>
      <c r="IP23">
        <v>24.148800000000001</v>
      </c>
      <c r="IQ23">
        <v>2</v>
      </c>
      <c r="IR23">
        <v>504.57400000000001</v>
      </c>
      <c r="IS23">
        <v>1258.27</v>
      </c>
      <c r="IT23">
        <v>21.9999</v>
      </c>
      <c r="IU23">
        <v>27.043500000000002</v>
      </c>
      <c r="IV23">
        <v>30.0001</v>
      </c>
      <c r="IW23">
        <v>27.291599999999999</v>
      </c>
      <c r="IX23">
        <v>27.339500000000001</v>
      </c>
      <c r="IY23">
        <v>-1</v>
      </c>
      <c r="IZ23">
        <v>-30</v>
      </c>
      <c r="JA23">
        <v>-30</v>
      </c>
      <c r="JB23">
        <v>22</v>
      </c>
      <c r="JC23">
        <v>400</v>
      </c>
      <c r="JD23">
        <v>15.875</v>
      </c>
      <c r="JE23">
        <v>102.801</v>
      </c>
      <c r="JF23">
        <v>101.434</v>
      </c>
    </row>
    <row r="24" spans="1:266" x14ac:dyDescent="0.35">
      <c r="A24">
        <v>6</v>
      </c>
      <c r="B24">
        <v>1717063433</v>
      </c>
      <c r="C24">
        <v>1500.9000000953699</v>
      </c>
      <c r="D24" t="s">
        <v>425</v>
      </c>
      <c r="E24" t="s">
        <v>426</v>
      </c>
      <c r="F24" t="s">
        <v>400</v>
      </c>
      <c r="I24">
        <v>1717063433</v>
      </c>
      <c r="J24">
        <f t="shared" si="0"/>
        <v>1.2906633528112341E-3</v>
      </c>
      <c r="K24">
        <f t="shared" si="1"/>
        <v>1.2906633528112341</v>
      </c>
      <c r="L24">
        <f t="shared" si="2"/>
        <v>-1.3982080908797889</v>
      </c>
      <c r="M24">
        <f t="shared" si="3"/>
        <v>430.04899999999998</v>
      </c>
      <c r="N24">
        <f t="shared" si="4"/>
        <v>445.00223607371998</v>
      </c>
      <c r="O24">
        <f t="shared" si="5"/>
        <v>44.846963119689335</v>
      </c>
      <c r="P24">
        <f t="shared" si="6"/>
        <v>43.339988160113997</v>
      </c>
      <c r="Q24">
        <f t="shared" si="7"/>
        <v>9.0490391603287909E-2</v>
      </c>
      <c r="R24">
        <f t="shared" si="8"/>
        <v>2.9392349928343755</v>
      </c>
      <c r="S24">
        <f t="shared" si="9"/>
        <v>8.8970698035053891E-2</v>
      </c>
      <c r="T24">
        <f t="shared" si="10"/>
        <v>5.5741098826654685E-2</v>
      </c>
      <c r="U24">
        <f t="shared" si="11"/>
        <v>4.7506650232750003E-3</v>
      </c>
      <c r="V24">
        <f t="shared" si="12"/>
        <v>22.877643409779196</v>
      </c>
      <c r="W24">
        <f t="shared" si="13"/>
        <v>22.877643409779196</v>
      </c>
      <c r="X24">
        <f t="shared" si="14"/>
        <v>2.7989070985984159</v>
      </c>
      <c r="Y24">
        <f t="shared" si="15"/>
        <v>47.864790476920916</v>
      </c>
      <c r="Z24">
        <f t="shared" si="16"/>
        <v>1.3671603593573998</v>
      </c>
      <c r="AA24">
        <f t="shared" si="17"/>
        <v>2.8562965506275577</v>
      </c>
      <c r="AB24">
        <f t="shared" si="18"/>
        <v>1.4317467392410161</v>
      </c>
      <c r="AC24">
        <f t="shared" si="19"/>
        <v>-56.918253858975419</v>
      </c>
      <c r="AD24">
        <f t="shared" si="20"/>
        <v>53.156463676037319</v>
      </c>
      <c r="AE24">
        <f t="shared" si="21"/>
        <v>3.750662154433043</v>
      </c>
      <c r="AF24">
        <f t="shared" si="22"/>
        <v>-6.3773634817820835E-3</v>
      </c>
      <c r="AG24">
        <v>0</v>
      </c>
      <c r="AH24">
        <v>0</v>
      </c>
      <c r="AI24">
        <f t="shared" si="23"/>
        <v>1</v>
      </c>
      <c r="AJ24">
        <f t="shared" si="24"/>
        <v>0</v>
      </c>
      <c r="AK24">
        <f t="shared" si="25"/>
        <v>53852.146019313201</v>
      </c>
      <c r="AL24" t="s">
        <v>427</v>
      </c>
      <c r="AM24">
        <v>8304.2800000000007</v>
      </c>
      <c r="AN24">
        <v>1649.49346153846</v>
      </c>
      <c r="AO24">
        <v>7739.31</v>
      </c>
      <c r="AP24">
        <f t="shared" si="26"/>
        <v>0.78686814954583029</v>
      </c>
      <c r="AQ24">
        <v>-1.39820809087979</v>
      </c>
      <c r="AR24" t="s">
        <v>402</v>
      </c>
      <c r="AS24" t="s">
        <v>402</v>
      </c>
      <c r="AT24">
        <v>0</v>
      </c>
      <c r="AU24">
        <v>0</v>
      </c>
      <c r="AV24" t="e">
        <f t="shared" si="27"/>
        <v>#DIV/0!</v>
      </c>
      <c r="AW24">
        <v>0.5</v>
      </c>
      <c r="AX24">
        <f t="shared" si="28"/>
        <v>2.1002940102899999E-2</v>
      </c>
      <c r="AY24">
        <f t="shared" si="29"/>
        <v>-1.3982080908797889</v>
      </c>
      <c r="AZ24" t="e">
        <f t="shared" si="30"/>
        <v>#DIV/0!</v>
      </c>
      <c r="BA24">
        <f t="shared" si="31"/>
        <v>5.2860362367641165E-14</v>
      </c>
      <c r="BB24" t="e">
        <f t="shared" si="32"/>
        <v>#DIV/0!</v>
      </c>
      <c r="BC24" t="e">
        <f t="shared" si="33"/>
        <v>#DIV/0!</v>
      </c>
      <c r="BD24" t="s">
        <v>402</v>
      </c>
      <c r="BE24">
        <v>0</v>
      </c>
      <c r="BF24" t="e">
        <f t="shared" si="34"/>
        <v>#DIV/0!</v>
      </c>
      <c r="BG24" t="e">
        <f t="shared" si="35"/>
        <v>#DIV/0!</v>
      </c>
      <c r="BH24" t="e">
        <f t="shared" si="36"/>
        <v>#DIV/0!</v>
      </c>
      <c r="BI24" t="e">
        <f t="shared" si="37"/>
        <v>#DIV/0!</v>
      </c>
      <c r="BJ24">
        <f t="shared" si="38"/>
        <v>0</v>
      </c>
      <c r="BK24">
        <f t="shared" si="39"/>
        <v>1.2708609448446815</v>
      </c>
      <c r="BL24" t="e">
        <f t="shared" si="40"/>
        <v>#DIV/0!</v>
      </c>
      <c r="BM24" t="e">
        <f t="shared" si="41"/>
        <v>#DIV/0!</v>
      </c>
      <c r="CV24">
        <f t="shared" si="42"/>
        <v>5.0003499999999999E-2</v>
      </c>
      <c r="CW24">
        <f t="shared" si="43"/>
        <v>2.1002940102899999E-2</v>
      </c>
      <c r="CX24">
        <f t="shared" si="44"/>
        <v>0.4200294</v>
      </c>
      <c r="CY24">
        <f t="shared" si="45"/>
        <v>9.5006649999999998E-2</v>
      </c>
      <c r="CZ24">
        <v>1717063433</v>
      </c>
      <c r="DA24">
        <v>430.04899999999998</v>
      </c>
      <c r="DB24">
        <v>429.03699999999998</v>
      </c>
      <c r="DC24">
        <v>13.565899999999999</v>
      </c>
      <c r="DD24">
        <v>12.037800000000001</v>
      </c>
      <c r="DE24">
        <v>430.72199999999998</v>
      </c>
      <c r="DF24">
        <v>13.632899999999999</v>
      </c>
      <c r="DG24">
        <v>499.89699999999999</v>
      </c>
      <c r="DH24">
        <v>100.679</v>
      </c>
      <c r="DI24">
        <v>0.100186</v>
      </c>
      <c r="DJ24">
        <v>23.213100000000001</v>
      </c>
      <c r="DK24">
        <v>22.6371</v>
      </c>
      <c r="DL24">
        <v>999.9</v>
      </c>
      <c r="DM24">
        <v>0</v>
      </c>
      <c r="DN24">
        <v>0</v>
      </c>
      <c r="DO24">
        <v>9987.5</v>
      </c>
      <c r="DP24">
        <v>0</v>
      </c>
      <c r="DQ24">
        <v>1.5289399999999999E-3</v>
      </c>
      <c r="DR24">
        <v>5.0003499999999999E-2</v>
      </c>
      <c r="DS24">
        <v>0</v>
      </c>
      <c r="DT24">
        <v>0</v>
      </c>
      <c r="DU24">
        <v>0</v>
      </c>
      <c r="DV24">
        <v>1651.85</v>
      </c>
      <c r="DW24">
        <v>5.0003499999999999E-2</v>
      </c>
      <c r="DX24">
        <v>553.66999999999996</v>
      </c>
      <c r="DY24">
        <v>227.7</v>
      </c>
      <c r="DZ24">
        <v>33.686999999999998</v>
      </c>
      <c r="EA24">
        <v>37.875</v>
      </c>
      <c r="EB24">
        <v>35.875</v>
      </c>
      <c r="EC24">
        <v>38.625</v>
      </c>
      <c r="ED24">
        <v>37.625</v>
      </c>
      <c r="EE24">
        <v>0</v>
      </c>
      <c r="EF24">
        <v>0</v>
      </c>
      <c r="EG24">
        <v>0</v>
      </c>
      <c r="EH24">
        <v>299.10000014305098</v>
      </c>
      <c r="EI24">
        <v>0</v>
      </c>
      <c r="EJ24">
        <v>1649.49346153846</v>
      </c>
      <c r="EK24">
        <v>0.69572648301782203</v>
      </c>
      <c r="EL24">
        <v>-29.607179540418901</v>
      </c>
      <c r="EM24">
        <v>558.21576923076896</v>
      </c>
      <c r="EN24">
        <v>15</v>
      </c>
      <c r="EO24">
        <v>1717063451</v>
      </c>
      <c r="EP24" t="s">
        <v>428</v>
      </c>
      <c r="EQ24">
        <v>1717063449</v>
      </c>
      <c r="ER24">
        <v>1717063451</v>
      </c>
      <c r="ES24">
        <v>8</v>
      </c>
      <c r="ET24">
        <v>-3.4000000000000002E-2</v>
      </c>
      <c r="EU24">
        <v>-2E-3</v>
      </c>
      <c r="EV24">
        <v>-0.67300000000000004</v>
      </c>
      <c r="EW24">
        <v>-6.7000000000000004E-2</v>
      </c>
      <c r="EX24">
        <v>429</v>
      </c>
      <c r="EY24">
        <v>12</v>
      </c>
      <c r="EZ24">
        <v>0.33</v>
      </c>
      <c r="FA24">
        <v>0.04</v>
      </c>
      <c r="FB24">
        <v>430.18880000000001</v>
      </c>
      <c r="FC24">
        <v>-0.36577443608925297</v>
      </c>
      <c r="FD24">
        <v>3.6234789912455503E-2</v>
      </c>
      <c r="FE24">
        <v>1</v>
      </c>
      <c r="FF24">
        <v>13.570444999999999</v>
      </c>
      <c r="FG24">
        <v>-7.8180451127853497E-3</v>
      </c>
      <c r="FH24">
        <v>9.3993350828667198E-4</v>
      </c>
      <c r="FI24">
        <v>1</v>
      </c>
      <c r="FJ24">
        <v>2</v>
      </c>
      <c r="FK24">
        <v>2</v>
      </c>
      <c r="FL24" t="s">
        <v>404</v>
      </c>
      <c r="FM24">
        <v>2.9723700000000002</v>
      </c>
      <c r="FN24">
        <v>2.8471899999999999</v>
      </c>
      <c r="FO24">
        <v>0.10315100000000001</v>
      </c>
      <c r="FP24">
        <v>0.10298300000000001</v>
      </c>
      <c r="FQ24">
        <v>7.6498300000000005E-2</v>
      </c>
      <c r="FR24">
        <v>7.0406300000000005E-2</v>
      </c>
      <c r="FS24">
        <v>32179.200000000001</v>
      </c>
      <c r="FT24">
        <v>31904.799999999999</v>
      </c>
      <c r="FU24">
        <v>33464.9</v>
      </c>
      <c r="FV24">
        <v>33278.800000000003</v>
      </c>
      <c r="FW24">
        <v>44160.9</v>
      </c>
      <c r="FX24">
        <v>41556.199999999997</v>
      </c>
      <c r="FY24">
        <v>49498.8</v>
      </c>
      <c r="FZ24">
        <v>44990.1</v>
      </c>
      <c r="GA24">
        <v>2.0888800000000001</v>
      </c>
      <c r="GB24">
        <v>2.74065</v>
      </c>
      <c r="GC24">
        <v>5.7946900000000003E-2</v>
      </c>
      <c r="GD24">
        <v>0</v>
      </c>
      <c r="GE24">
        <v>21.681899999999999</v>
      </c>
      <c r="GF24">
        <v>999.9</v>
      </c>
      <c r="GG24">
        <v>33.72</v>
      </c>
      <c r="GH24">
        <v>28.640999999999998</v>
      </c>
      <c r="GI24">
        <v>13.193</v>
      </c>
      <c r="GJ24">
        <v>62.051099999999998</v>
      </c>
      <c r="GK24">
        <v>-2.26763</v>
      </c>
      <c r="GL24">
        <v>3</v>
      </c>
      <c r="GM24">
        <v>-7.8658500000000006E-3</v>
      </c>
      <c r="GN24">
        <v>0.38875500000000002</v>
      </c>
      <c r="GO24">
        <v>20.3523</v>
      </c>
      <c r="GP24">
        <v>5.2226800000000004</v>
      </c>
      <c r="GQ24">
        <v>12.037800000000001</v>
      </c>
      <c r="GR24">
        <v>4.99925</v>
      </c>
      <c r="GS24">
        <v>3.2890000000000001</v>
      </c>
      <c r="GT24">
        <v>9999</v>
      </c>
      <c r="GU24">
        <v>999.9</v>
      </c>
      <c r="GV24">
        <v>9999</v>
      </c>
      <c r="GW24">
        <v>9999</v>
      </c>
      <c r="GX24">
        <v>1.8897999999999999</v>
      </c>
      <c r="GY24">
        <v>1.88971</v>
      </c>
      <c r="GZ24">
        <v>1.8897999999999999</v>
      </c>
      <c r="HA24">
        <v>1.89008</v>
      </c>
      <c r="HB24">
        <v>1.8916299999999999</v>
      </c>
      <c r="HC24">
        <v>1.8917900000000001</v>
      </c>
      <c r="HD24">
        <v>1.88524</v>
      </c>
      <c r="HE24">
        <v>1.89025</v>
      </c>
      <c r="HF24">
        <v>5</v>
      </c>
      <c r="HG24">
        <v>0</v>
      </c>
      <c r="HH24">
        <v>0</v>
      </c>
      <c r="HI24">
        <v>4.5</v>
      </c>
      <c r="HJ24" t="s">
        <v>405</v>
      </c>
      <c r="HK24" t="s">
        <v>406</v>
      </c>
      <c r="HL24" t="s">
        <v>407</v>
      </c>
      <c r="HM24" t="s">
        <v>407</v>
      </c>
      <c r="HN24" t="s">
        <v>408</v>
      </c>
      <c r="HO24" t="s">
        <v>408</v>
      </c>
      <c r="HP24">
        <v>0</v>
      </c>
      <c r="HQ24">
        <v>100</v>
      </c>
      <c r="HR24">
        <v>100</v>
      </c>
      <c r="HS24">
        <v>-0.67300000000000004</v>
      </c>
      <c r="HT24">
        <v>-6.7000000000000004E-2</v>
      </c>
      <c r="HU24">
        <v>-0.63900000000001</v>
      </c>
      <c r="HV24">
        <v>0</v>
      </c>
      <c r="HW24">
        <v>0</v>
      </c>
      <c r="HX24">
        <v>0</v>
      </c>
      <c r="HY24">
        <v>-6.4639999999997103E-2</v>
      </c>
      <c r="HZ24">
        <v>0</v>
      </c>
      <c r="IA24">
        <v>0</v>
      </c>
      <c r="IB24">
        <v>0</v>
      </c>
      <c r="IC24">
        <v>-1</v>
      </c>
      <c r="ID24">
        <v>-1</v>
      </c>
      <c r="IE24">
        <v>-1</v>
      </c>
      <c r="IF24">
        <v>-1</v>
      </c>
      <c r="IG24">
        <v>4.7</v>
      </c>
      <c r="IH24">
        <v>4.7</v>
      </c>
      <c r="II24">
        <v>0.155029</v>
      </c>
      <c r="IJ24">
        <v>4.99878</v>
      </c>
      <c r="IK24">
        <v>2.5415000000000001</v>
      </c>
      <c r="IL24">
        <v>4.7119099999999996</v>
      </c>
      <c r="IM24">
        <v>3.1982400000000002</v>
      </c>
      <c r="IN24">
        <v>2.3889200000000002</v>
      </c>
      <c r="IO24">
        <v>32.864699999999999</v>
      </c>
      <c r="IP24">
        <v>24.157499999999999</v>
      </c>
      <c r="IQ24">
        <v>2</v>
      </c>
      <c r="IR24">
        <v>504.48599999999999</v>
      </c>
      <c r="IS24">
        <v>1257.8499999999999</v>
      </c>
      <c r="IT24">
        <v>22.000299999999999</v>
      </c>
      <c r="IU24">
        <v>27.0261</v>
      </c>
      <c r="IV24">
        <v>30</v>
      </c>
      <c r="IW24">
        <v>27.2729</v>
      </c>
      <c r="IX24">
        <v>27.3188</v>
      </c>
      <c r="IY24">
        <v>-1</v>
      </c>
      <c r="IZ24">
        <v>-30</v>
      </c>
      <c r="JA24">
        <v>-30</v>
      </c>
      <c r="JB24">
        <v>22</v>
      </c>
      <c r="JC24">
        <v>400</v>
      </c>
      <c r="JD24">
        <v>15.875</v>
      </c>
      <c r="JE24">
        <v>102.804</v>
      </c>
      <c r="JF24">
        <v>101.428</v>
      </c>
    </row>
    <row r="25" spans="1:266" x14ac:dyDescent="0.35">
      <c r="A25">
        <v>7</v>
      </c>
      <c r="B25">
        <v>1717063733</v>
      </c>
      <c r="C25">
        <v>1800.9000000953699</v>
      </c>
      <c r="D25" t="s">
        <v>429</v>
      </c>
      <c r="E25" t="s">
        <v>430</v>
      </c>
      <c r="F25" t="s">
        <v>400</v>
      </c>
      <c r="I25">
        <v>1717063733</v>
      </c>
      <c r="J25">
        <f t="shared" si="0"/>
        <v>1.2759732454019125E-3</v>
      </c>
      <c r="K25">
        <f t="shared" si="1"/>
        <v>1.2759732454019124</v>
      </c>
      <c r="L25">
        <f t="shared" si="2"/>
        <v>-1.458004796918789</v>
      </c>
      <c r="M25">
        <f t="shared" si="3"/>
        <v>428.37799999999999</v>
      </c>
      <c r="N25">
        <f t="shared" si="4"/>
        <v>444.73680631007699</v>
      </c>
      <c r="O25">
        <f t="shared" si="5"/>
        <v>44.821478600383173</v>
      </c>
      <c r="P25">
        <f t="shared" si="6"/>
        <v>43.172804875718001</v>
      </c>
      <c r="Q25">
        <f t="shared" si="7"/>
        <v>8.9393731751868127E-2</v>
      </c>
      <c r="R25">
        <f t="shared" si="8"/>
        <v>2.9403868101944961</v>
      </c>
      <c r="S25">
        <f t="shared" si="9"/>
        <v>8.7910894750895974E-2</v>
      </c>
      <c r="T25">
        <f t="shared" si="10"/>
        <v>5.5075487375618126E-2</v>
      </c>
      <c r="U25">
        <f t="shared" si="11"/>
        <v>4.7506650232750003E-3</v>
      </c>
      <c r="V25">
        <f t="shared" si="12"/>
        <v>22.855177326332463</v>
      </c>
      <c r="W25">
        <f t="shared" si="13"/>
        <v>22.855177326332463</v>
      </c>
      <c r="X25">
        <f t="shared" si="14"/>
        <v>2.7950999352405099</v>
      </c>
      <c r="Y25">
        <f t="shared" si="15"/>
        <v>47.777177973348437</v>
      </c>
      <c r="Z25">
        <f t="shared" si="16"/>
        <v>1.3624823552920999</v>
      </c>
      <c r="AA25">
        <f t="shared" si="17"/>
        <v>2.8517430561765997</v>
      </c>
      <c r="AB25">
        <f t="shared" si="18"/>
        <v>1.43261757994841</v>
      </c>
      <c r="AC25">
        <f t="shared" si="19"/>
        <v>-56.270420122224337</v>
      </c>
      <c r="AD25">
        <f t="shared" si="20"/>
        <v>52.553681603421488</v>
      </c>
      <c r="AE25">
        <f t="shared" si="21"/>
        <v>3.7057602440691442</v>
      </c>
      <c r="AF25">
        <f t="shared" si="22"/>
        <v>-6.2276097104287942E-3</v>
      </c>
      <c r="AG25">
        <v>0</v>
      </c>
      <c r="AH25">
        <v>0</v>
      </c>
      <c r="AI25">
        <f t="shared" si="23"/>
        <v>1</v>
      </c>
      <c r="AJ25">
        <f t="shared" si="24"/>
        <v>0</v>
      </c>
      <c r="AK25">
        <f t="shared" si="25"/>
        <v>53890.884195379353</v>
      </c>
      <c r="AL25" t="s">
        <v>431</v>
      </c>
      <c r="AM25">
        <v>8304.73</v>
      </c>
      <c r="AN25">
        <v>1653.356</v>
      </c>
      <c r="AO25">
        <v>7804.77</v>
      </c>
      <c r="AP25">
        <f t="shared" si="26"/>
        <v>0.78816082985148828</v>
      </c>
      <c r="AQ25">
        <v>-1.4580047969187899</v>
      </c>
      <c r="AR25" t="s">
        <v>402</v>
      </c>
      <c r="AS25" t="s">
        <v>402</v>
      </c>
      <c r="AT25">
        <v>0</v>
      </c>
      <c r="AU25">
        <v>0</v>
      </c>
      <c r="AV25" t="e">
        <f t="shared" si="27"/>
        <v>#DIV/0!</v>
      </c>
      <c r="AW25">
        <v>0.5</v>
      </c>
      <c r="AX25">
        <f t="shared" si="28"/>
        <v>2.1002940102899999E-2</v>
      </c>
      <c r="AY25">
        <f t="shared" si="29"/>
        <v>-1.458004796918789</v>
      </c>
      <c r="AZ25" t="e">
        <f t="shared" si="30"/>
        <v>#DIV/0!</v>
      </c>
      <c r="BA25">
        <f t="shared" si="31"/>
        <v>4.2288289894112931E-14</v>
      </c>
      <c r="BB25" t="e">
        <f t="shared" si="32"/>
        <v>#DIV/0!</v>
      </c>
      <c r="BC25" t="e">
        <f t="shared" si="33"/>
        <v>#DIV/0!</v>
      </c>
      <c r="BD25" t="s">
        <v>402</v>
      </c>
      <c r="BE25">
        <v>0</v>
      </c>
      <c r="BF25" t="e">
        <f t="shared" si="34"/>
        <v>#DIV/0!</v>
      </c>
      <c r="BG25" t="e">
        <f t="shared" si="35"/>
        <v>#DIV/0!</v>
      </c>
      <c r="BH25" t="e">
        <f t="shared" si="36"/>
        <v>#DIV/0!</v>
      </c>
      <c r="BI25" t="e">
        <f t="shared" si="37"/>
        <v>#DIV/0!</v>
      </c>
      <c r="BJ25">
        <f t="shared" si="38"/>
        <v>0</v>
      </c>
      <c r="BK25">
        <f t="shared" si="39"/>
        <v>1.2687765772227328</v>
      </c>
      <c r="BL25" t="e">
        <f t="shared" si="40"/>
        <v>#DIV/0!</v>
      </c>
      <c r="BM25" t="e">
        <f t="shared" si="41"/>
        <v>#DIV/0!</v>
      </c>
      <c r="CV25">
        <f t="shared" si="42"/>
        <v>5.0003499999999999E-2</v>
      </c>
      <c r="CW25">
        <f t="shared" si="43"/>
        <v>2.1002940102899999E-2</v>
      </c>
      <c r="CX25">
        <f t="shared" si="44"/>
        <v>0.4200294</v>
      </c>
      <c r="CY25">
        <f t="shared" si="45"/>
        <v>9.5006649999999998E-2</v>
      </c>
      <c r="CZ25">
        <v>1717063733</v>
      </c>
      <c r="DA25">
        <v>428.37799999999999</v>
      </c>
      <c r="DB25">
        <v>427.28399999999999</v>
      </c>
      <c r="DC25">
        <v>13.5191</v>
      </c>
      <c r="DD25">
        <v>12.0082</v>
      </c>
      <c r="DE25">
        <v>429.07</v>
      </c>
      <c r="DF25">
        <v>13.5861</v>
      </c>
      <c r="DG25">
        <v>499.85700000000003</v>
      </c>
      <c r="DH25">
        <v>100.682</v>
      </c>
      <c r="DI25">
        <v>0.10003099999999999</v>
      </c>
      <c r="DJ25">
        <v>23.186699999999998</v>
      </c>
      <c r="DK25">
        <v>22.614799999999999</v>
      </c>
      <c r="DL25">
        <v>999.9</v>
      </c>
      <c r="DM25">
        <v>0</v>
      </c>
      <c r="DN25">
        <v>0</v>
      </c>
      <c r="DO25">
        <v>9993.75</v>
      </c>
      <c r="DP25">
        <v>0</v>
      </c>
      <c r="DQ25">
        <v>1.5289399999999999E-3</v>
      </c>
      <c r="DR25">
        <v>5.0003499999999999E-2</v>
      </c>
      <c r="DS25">
        <v>0</v>
      </c>
      <c r="DT25">
        <v>0</v>
      </c>
      <c r="DU25">
        <v>0</v>
      </c>
      <c r="DV25">
        <v>1652.69</v>
      </c>
      <c r="DW25">
        <v>5.0003499999999999E-2</v>
      </c>
      <c r="DX25">
        <v>456.75</v>
      </c>
      <c r="DY25">
        <v>227.94</v>
      </c>
      <c r="DZ25">
        <v>33.561999999999998</v>
      </c>
      <c r="EA25">
        <v>37.811999999999998</v>
      </c>
      <c r="EB25">
        <v>35.811999999999998</v>
      </c>
      <c r="EC25">
        <v>38.5</v>
      </c>
      <c r="ED25">
        <v>37.5</v>
      </c>
      <c r="EE25">
        <v>0</v>
      </c>
      <c r="EF25">
        <v>0</v>
      </c>
      <c r="EG25">
        <v>0</v>
      </c>
      <c r="EH25">
        <v>298.5</v>
      </c>
      <c r="EI25">
        <v>0</v>
      </c>
      <c r="EJ25">
        <v>1653.356</v>
      </c>
      <c r="EK25">
        <v>2.9946153707807599</v>
      </c>
      <c r="EL25">
        <v>-3.3515384360818898</v>
      </c>
      <c r="EM25">
        <v>456.892</v>
      </c>
      <c r="EN25">
        <v>15</v>
      </c>
      <c r="EO25">
        <v>1717063755</v>
      </c>
      <c r="EP25" t="s">
        <v>432</v>
      </c>
      <c r="EQ25">
        <v>1717063753</v>
      </c>
      <c r="ER25">
        <v>1717063755</v>
      </c>
      <c r="ES25">
        <v>9</v>
      </c>
      <c r="ET25">
        <v>-1.9E-2</v>
      </c>
      <c r="EU25">
        <v>0</v>
      </c>
      <c r="EV25">
        <v>-0.69199999999999995</v>
      </c>
      <c r="EW25">
        <v>-6.7000000000000004E-2</v>
      </c>
      <c r="EX25">
        <v>427</v>
      </c>
      <c r="EY25">
        <v>12</v>
      </c>
      <c r="EZ25">
        <v>0.36</v>
      </c>
      <c r="FA25">
        <v>0.05</v>
      </c>
      <c r="FB25">
        <v>428.42771428571399</v>
      </c>
      <c r="FC25">
        <v>-0.287220779220351</v>
      </c>
      <c r="FD25">
        <v>3.2594394576725499E-2</v>
      </c>
      <c r="FE25">
        <v>1</v>
      </c>
      <c r="FF25">
        <v>13.519680952381</v>
      </c>
      <c r="FG25">
        <v>-8.2051948051967607E-3</v>
      </c>
      <c r="FH25">
        <v>9.3177712827698198E-4</v>
      </c>
      <c r="FI25">
        <v>1</v>
      </c>
      <c r="FJ25">
        <v>2</v>
      </c>
      <c r="FK25">
        <v>2</v>
      </c>
      <c r="FL25" t="s">
        <v>404</v>
      </c>
      <c r="FM25">
        <v>2.9723099999999998</v>
      </c>
      <c r="FN25">
        <v>2.8470900000000001</v>
      </c>
      <c r="FO25">
        <v>0.10285900000000001</v>
      </c>
      <c r="FP25">
        <v>0.102672</v>
      </c>
      <c r="FQ25">
        <v>7.6308799999999996E-2</v>
      </c>
      <c r="FR25">
        <v>7.0283399999999996E-2</v>
      </c>
      <c r="FS25">
        <v>32191.1</v>
      </c>
      <c r="FT25">
        <v>31916</v>
      </c>
      <c r="FU25">
        <v>33466.199999999997</v>
      </c>
      <c r="FV25">
        <v>33278.800000000003</v>
      </c>
      <c r="FW25">
        <v>44172.3</v>
      </c>
      <c r="FX25">
        <v>41561.199999999997</v>
      </c>
      <c r="FY25">
        <v>49501.4</v>
      </c>
      <c r="FZ25">
        <v>44989.4</v>
      </c>
      <c r="GA25">
        <v>2.0888499999999999</v>
      </c>
      <c r="GB25">
        <v>2.7402500000000001</v>
      </c>
      <c r="GC25">
        <v>5.8095899999999999E-2</v>
      </c>
      <c r="GD25">
        <v>0</v>
      </c>
      <c r="GE25">
        <v>21.6572</v>
      </c>
      <c r="GF25">
        <v>999.9</v>
      </c>
      <c r="GG25">
        <v>33.317</v>
      </c>
      <c r="GH25">
        <v>28.762</v>
      </c>
      <c r="GI25">
        <v>13.125400000000001</v>
      </c>
      <c r="GJ25">
        <v>61.811199999999999</v>
      </c>
      <c r="GK25">
        <v>-2.2716400000000001</v>
      </c>
      <c r="GL25">
        <v>3</v>
      </c>
      <c r="GM25">
        <v>-9.8907500000000002E-3</v>
      </c>
      <c r="GN25">
        <v>0.36367899999999997</v>
      </c>
      <c r="GO25">
        <v>20.352499999999999</v>
      </c>
      <c r="GP25">
        <v>5.2217799999999999</v>
      </c>
      <c r="GQ25">
        <v>12.038399999999999</v>
      </c>
      <c r="GR25">
        <v>4.9976000000000003</v>
      </c>
      <c r="GS25">
        <v>3.2890000000000001</v>
      </c>
      <c r="GT25">
        <v>9999</v>
      </c>
      <c r="GU25">
        <v>999.9</v>
      </c>
      <c r="GV25">
        <v>9999</v>
      </c>
      <c r="GW25">
        <v>9999</v>
      </c>
      <c r="GX25">
        <v>1.88984</v>
      </c>
      <c r="GY25">
        <v>1.8897900000000001</v>
      </c>
      <c r="GZ25">
        <v>1.88981</v>
      </c>
      <c r="HA25">
        <v>1.89011</v>
      </c>
      <c r="HB25">
        <v>1.8916500000000001</v>
      </c>
      <c r="HC25">
        <v>1.8918299999999999</v>
      </c>
      <c r="HD25">
        <v>1.8853599999999999</v>
      </c>
      <c r="HE25">
        <v>1.89028</v>
      </c>
      <c r="HF25">
        <v>5</v>
      </c>
      <c r="HG25">
        <v>0</v>
      </c>
      <c r="HH25">
        <v>0</v>
      </c>
      <c r="HI25">
        <v>4.5</v>
      </c>
      <c r="HJ25" t="s">
        <v>405</v>
      </c>
      <c r="HK25" t="s">
        <v>406</v>
      </c>
      <c r="HL25" t="s">
        <v>407</v>
      </c>
      <c r="HM25" t="s">
        <v>407</v>
      </c>
      <c r="HN25" t="s">
        <v>408</v>
      </c>
      <c r="HO25" t="s">
        <v>408</v>
      </c>
      <c r="HP25">
        <v>0</v>
      </c>
      <c r="HQ25">
        <v>100</v>
      </c>
      <c r="HR25">
        <v>100</v>
      </c>
      <c r="HS25">
        <v>-0.69199999999999995</v>
      </c>
      <c r="HT25">
        <v>-6.7000000000000004E-2</v>
      </c>
      <c r="HU25">
        <v>-0.67259999999998898</v>
      </c>
      <c r="HV25">
        <v>0</v>
      </c>
      <c r="HW25">
        <v>0</v>
      </c>
      <c r="HX25">
        <v>0</v>
      </c>
      <c r="HY25">
        <v>-6.7000000000000198E-2</v>
      </c>
      <c r="HZ25">
        <v>0</v>
      </c>
      <c r="IA25">
        <v>0</v>
      </c>
      <c r="IB25">
        <v>0</v>
      </c>
      <c r="IC25">
        <v>-1</v>
      </c>
      <c r="ID25">
        <v>-1</v>
      </c>
      <c r="IE25">
        <v>-1</v>
      </c>
      <c r="IF25">
        <v>-1</v>
      </c>
      <c r="IG25">
        <v>4.7</v>
      </c>
      <c r="IH25">
        <v>4.7</v>
      </c>
      <c r="II25">
        <v>0.155029</v>
      </c>
      <c r="IJ25">
        <v>4.99878</v>
      </c>
      <c r="IK25">
        <v>2.5415000000000001</v>
      </c>
      <c r="IL25">
        <v>4.7033699999999996</v>
      </c>
      <c r="IM25">
        <v>3.1982400000000002</v>
      </c>
      <c r="IN25">
        <v>2.32178</v>
      </c>
      <c r="IO25">
        <v>32.9315</v>
      </c>
      <c r="IP25">
        <v>24.157499999999999</v>
      </c>
      <c r="IQ25">
        <v>2</v>
      </c>
      <c r="IR25">
        <v>504.267</v>
      </c>
      <c r="IS25">
        <v>1256.71</v>
      </c>
      <c r="IT25">
        <v>22.0001</v>
      </c>
      <c r="IU25">
        <v>27.0001</v>
      </c>
      <c r="IV25">
        <v>30.0001</v>
      </c>
      <c r="IW25">
        <v>27.249700000000001</v>
      </c>
      <c r="IX25">
        <v>27.295100000000001</v>
      </c>
      <c r="IY25">
        <v>-1</v>
      </c>
      <c r="IZ25">
        <v>-30</v>
      </c>
      <c r="JA25">
        <v>-30</v>
      </c>
      <c r="JB25">
        <v>22</v>
      </c>
      <c r="JC25">
        <v>400</v>
      </c>
      <c r="JD25">
        <v>15.875</v>
      </c>
      <c r="JE25">
        <v>102.809</v>
      </c>
      <c r="JF25">
        <v>101.42700000000001</v>
      </c>
    </row>
    <row r="26" spans="1:266" x14ac:dyDescent="0.35">
      <c r="A26">
        <v>8</v>
      </c>
      <c r="B26">
        <v>1717064033</v>
      </c>
      <c r="C26">
        <v>2100.9000000953702</v>
      </c>
      <c r="D26" t="s">
        <v>433</v>
      </c>
      <c r="E26" t="s">
        <v>434</v>
      </c>
      <c r="F26" t="s">
        <v>400</v>
      </c>
      <c r="I26">
        <v>1717064033</v>
      </c>
      <c r="J26">
        <f t="shared" si="0"/>
        <v>1.2617802214139847E-3</v>
      </c>
      <c r="K26">
        <f t="shared" si="1"/>
        <v>1.2617802214139846</v>
      </c>
      <c r="L26">
        <f t="shared" si="2"/>
        <v>-1.3829445121993684</v>
      </c>
      <c r="M26">
        <f t="shared" si="3"/>
        <v>426.95</v>
      </c>
      <c r="N26">
        <f t="shared" si="4"/>
        <v>442.26465295284692</v>
      </c>
      <c r="O26">
        <f t="shared" si="5"/>
        <v>44.574171111848308</v>
      </c>
      <c r="P26">
        <f t="shared" si="6"/>
        <v>43.030665528299998</v>
      </c>
      <c r="Q26">
        <f t="shared" si="7"/>
        <v>8.8437412081140365E-2</v>
      </c>
      <c r="R26">
        <f t="shared" si="8"/>
        <v>2.9403458340258632</v>
      </c>
      <c r="S26">
        <f t="shared" si="9"/>
        <v>8.6985834108640706E-2</v>
      </c>
      <c r="T26">
        <f t="shared" si="10"/>
        <v>5.4494580199720588E-2</v>
      </c>
      <c r="U26">
        <f t="shared" si="11"/>
        <v>4.7506650232750003E-3</v>
      </c>
      <c r="V26">
        <f t="shared" si="12"/>
        <v>22.834855736846112</v>
      </c>
      <c r="W26">
        <f t="shared" si="13"/>
        <v>22.834855736846112</v>
      </c>
      <c r="X26">
        <f t="shared" si="14"/>
        <v>2.7916600870732227</v>
      </c>
      <c r="Y26">
        <f t="shared" si="15"/>
        <v>47.752599336558553</v>
      </c>
      <c r="Z26">
        <f t="shared" si="16"/>
        <v>1.3598073294480002</v>
      </c>
      <c r="AA26">
        <f t="shared" si="17"/>
        <v>2.8476090272366714</v>
      </c>
      <c r="AB26">
        <f t="shared" si="18"/>
        <v>1.4318527576252225</v>
      </c>
      <c r="AC26">
        <f t="shared" si="19"/>
        <v>-55.644507764356725</v>
      </c>
      <c r="AD26">
        <f t="shared" si="20"/>
        <v>51.969847877009151</v>
      </c>
      <c r="AE26">
        <f t="shared" si="21"/>
        <v>3.6638199797182076</v>
      </c>
      <c r="AF26">
        <f t="shared" si="22"/>
        <v>-6.0892426060874527E-3</v>
      </c>
      <c r="AG26">
        <v>0</v>
      </c>
      <c r="AH26">
        <v>0</v>
      </c>
      <c r="AI26">
        <f t="shared" si="23"/>
        <v>1</v>
      </c>
      <c r="AJ26">
        <f t="shared" si="24"/>
        <v>0</v>
      </c>
      <c r="AK26">
        <f t="shared" si="25"/>
        <v>53894.13320393904</v>
      </c>
      <c r="AL26" t="s">
        <v>435</v>
      </c>
      <c r="AM26">
        <v>8305.07</v>
      </c>
      <c r="AN26">
        <v>1657.2783999999999</v>
      </c>
      <c r="AO26">
        <v>7861.12</v>
      </c>
      <c r="AP26">
        <f t="shared" si="26"/>
        <v>0.78918037124480989</v>
      </c>
      <c r="AQ26">
        <v>-1.38294451219937</v>
      </c>
      <c r="AR26" t="s">
        <v>402</v>
      </c>
      <c r="AS26" t="s">
        <v>402</v>
      </c>
      <c r="AT26">
        <v>0</v>
      </c>
      <c r="AU26">
        <v>0</v>
      </c>
      <c r="AV26" t="e">
        <f t="shared" si="27"/>
        <v>#DIV/0!</v>
      </c>
      <c r="AW26">
        <v>0.5</v>
      </c>
      <c r="AX26">
        <f t="shared" si="28"/>
        <v>2.1002940102899999E-2</v>
      </c>
      <c r="AY26">
        <f t="shared" si="29"/>
        <v>-1.3829445121993684</v>
      </c>
      <c r="AZ26" t="e">
        <f t="shared" si="30"/>
        <v>#DIV/0!</v>
      </c>
      <c r="BA26">
        <f t="shared" si="31"/>
        <v>7.4004507314697633E-14</v>
      </c>
      <c r="BB26" t="e">
        <f t="shared" si="32"/>
        <v>#DIV/0!</v>
      </c>
      <c r="BC26" t="e">
        <f t="shared" si="33"/>
        <v>#DIV/0!</v>
      </c>
      <c r="BD26" t="s">
        <v>402</v>
      </c>
      <c r="BE26">
        <v>0</v>
      </c>
      <c r="BF26" t="e">
        <f t="shared" si="34"/>
        <v>#DIV/0!</v>
      </c>
      <c r="BG26" t="e">
        <f t="shared" si="35"/>
        <v>#DIV/0!</v>
      </c>
      <c r="BH26" t="e">
        <f t="shared" si="36"/>
        <v>#DIV/0!</v>
      </c>
      <c r="BI26" t="e">
        <f t="shared" si="37"/>
        <v>#DIV/0!</v>
      </c>
      <c r="BJ26">
        <f t="shared" si="38"/>
        <v>0</v>
      </c>
      <c r="BK26">
        <f t="shared" si="39"/>
        <v>1.2671374459335003</v>
      </c>
      <c r="BL26" t="e">
        <f t="shared" si="40"/>
        <v>#DIV/0!</v>
      </c>
      <c r="BM26" t="e">
        <f t="shared" si="41"/>
        <v>#DIV/0!</v>
      </c>
      <c r="CV26">
        <f t="shared" si="42"/>
        <v>5.0003499999999999E-2</v>
      </c>
      <c r="CW26">
        <f t="shared" si="43"/>
        <v>2.1002940102899999E-2</v>
      </c>
      <c r="CX26">
        <f t="shared" si="44"/>
        <v>0.4200294</v>
      </c>
      <c r="CY26">
        <f t="shared" si="45"/>
        <v>9.5006649999999998E-2</v>
      </c>
      <c r="CZ26">
        <v>1717064033</v>
      </c>
      <c r="DA26">
        <v>426.95</v>
      </c>
      <c r="DB26">
        <v>425.93700000000001</v>
      </c>
      <c r="DC26">
        <v>13.492000000000001</v>
      </c>
      <c r="DD26">
        <v>11.9984</v>
      </c>
      <c r="DE26">
        <v>427.68</v>
      </c>
      <c r="DF26">
        <v>13.561</v>
      </c>
      <c r="DG26">
        <v>500.036</v>
      </c>
      <c r="DH26">
        <v>100.68600000000001</v>
      </c>
      <c r="DI26">
        <v>0.10019400000000001</v>
      </c>
      <c r="DJ26">
        <v>23.162700000000001</v>
      </c>
      <c r="DK26">
        <v>22.584599999999998</v>
      </c>
      <c r="DL26">
        <v>999.9</v>
      </c>
      <c r="DM26">
        <v>0</v>
      </c>
      <c r="DN26">
        <v>0</v>
      </c>
      <c r="DO26">
        <v>9993.1200000000008</v>
      </c>
      <c r="DP26">
        <v>0</v>
      </c>
      <c r="DQ26">
        <v>1.5289399999999999E-3</v>
      </c>
      <c r="DR26">
        <v>5.0003499999999999E-2</v>
      </c>
      <c r="DS26">
        <v>0</v>
      </c>
      <c r="DT26">
        <v>0</v>
      </c>
      <c r="DU26">
        <v>0</v>
      </c>
      <c r="DV26">
        <v>1659.46</v>
      </c>
      <c r="DW26">
        <v>5.0003499999999999E-2</v>
      </c>
      <c r="DX26">
        <v>498.79</v>
      </c>
      <c r="DY26">
        <v>227.69</v>
      </c>
      <c r="DZ26">
        <v>33.5</v>
      </c>
      <c r="EA26">
        <v>37.686999999999998</v>
      </c>
      <c r="EB26">
        <v>35.75</v>
      </c>
      <c r="EC26">
        <v>38.436999999999998</v>
      </c>
      <c r="ED26">
        <v>37.436999999999998</v>
      </c>
      <c r="EE26">
        <v>0</v>
      </c>
      <c r="EF26">
        <v>0</v>
      </c>
      <c r="EG26">
        <v>0</v>
      </c>
      <c r="EH26">
        <v>298.5</v>
      </c>
      <c r="EI26">
        <v>0</v>
      </c>
      <c r="EJ26">
        <v>1657.2783999999999</v>
      </c>
      <c r="EK26">
        <v>1.7399999202204199</v>
      </c>
      <c r="EL26">
        <v>4.8315385228284002</v>
      </c>
      <c r="EM26">
        <v>497.34559999999999</v>
      </c>
      <c r="EN26">
        <v>15</v>
      </c>
      <c r="EO26">
        <v>1717064066</v>
      </c>
      <c r="EP26" t="s">
        <v>436</v>
      </c>
      <c r="EQ26">
        <v>1717064066</v>
      </c>
      <c r="ER26">
        <v>1717064054</v>
      </c>
      <c r="ES26">
        <v>10</v>
      </c>
      <c r="ET26">
        <v>-3.9E-2</v>
      </c>
      <c r="EU26">
        <v>-2E-3</v>
      </c>
      <c r="EV26">
        <v>-0.73</v>
      </c>
      <c r="EW26">
        <v>-6.9000000000000006E-2</v>
      </c>
      <c r="EX26">
        <v>426</v>
      </c>
      <c r="EY26">
        <v>12</v>
      </c>
      <c r="EZ26">
        <v>0.55000000000000004</v>
      </c>
      <c r="FA26">
        <v>0.06</v>
      </c>
      <c r="FB26">
        <v>427.06135</v>
      </c>
      <c r="FC26">
        <v>-0.26278195488829698</v>
      </c>
      <c r="FD26">
        <v>2.7421296468258E-2</v>
      </c>
      <c r="FE26">
        <v>1</v>
      </c>
      <c r="FF26">
        <v>13.495934999999999</v>
      </c>
      <c r="FG26">
        <v>-7.4210526315768204E-3</v>
      </c>
      <c r="FH26">
        <v>9.2047542063863202E-4</v>
      </c>
      <c r="FI26">
        <v>1</v>
      </c>
      <c r="FJ26">
        <v>2</v>
      </c>
      <c r="FK26">
        <v>2</v>
      </c>
      <c r="FL26" t="s">
        <v>404</v>
      </c>
      <c r="FM26">
        <v>2.9727999999999999</v>
      </c>
      <c r="FN26">
        <v>2.8472499999999998</v>
      </c>
      <c r="FO26">
        <v>0.102615</v>
      </c>
      <c r="FP26">
        <v>0.102436</v>
      </c>
      <c r="FQ26">
        <v>7.6210899999999998E-2</v>
      </c>
      <c r="FR26">
        <v>7.0247799999999999E-2</v>
      </c>
      <c r="FS26">
        <v>32200.3</v>
      </c>
      <c r="FT26">
        <v>31924.1</v>
      </c>
      <c r="FU26">
        <v>33466.400000000001</v>
      </c>
      <c r="FV26">
        <v>33278.300000000003</v>
      </c>
      <c r="FW26">
        <v>44178</v>
      </c>
      <c r="FX26">
        <v>41561.9</v>
      </c>
      <c r="FY26">
        <v>49502.5</v>
      </c>
      <c r="FZ26">
        <v>44988.5</v>
      </c>
      <c r="GA26">
        <v>2.0895000000000001</v>
      </c>
      <c r="GB26">
        <v>2.7408000000000001</v>
      </c>
      <c r="GC26">
        <v>5.9846799999999999E-2</v>
      </c>
      <c r="GD26">
        <v>0</v>
      </c>
      <c r="GE26">
        <v>21.597899999999999</v>
      </c>
      <c r="GF26">
        <v>999.9</v>
      </c>
      <c r="GG26">
        <v>33.024000000000001</v>
      </c>
      <c r="GH26">
        <v>28.873000000000001</v>
      </c>
      <c r="GI26">
        <v>13.0951</v>
      </c>
      <c r="GJ26">
        <v>61.481200000000001</v>
      </c>
      <c r="GK26">
        <v>-2.3357399999999999</v>
      </c>
      <c r="GL26">
        <v>3</v>
      </c>
      <c r="GM26">
        <v>-1.14685E-2</v>
      </c>
      <c r="GN26">
        <v>0.33662900000000001</v>
      </c>
      <c r="GO26">
        <v>20.352699999999999</v>
      </c>
      <c r="GP26">
        <v>5.2216300000000002</v>
      </c>
      <c r="GQ26">
        <v>12.037100000000001</v>
      </c>
      <c r="GR26">
        <v>4.9985499999999998</v>
      </c>
      <c r="GS26">
        <v>3.2890000000000001</v>
      </c>
      <c r="GT26">
        <v>9999</v>
      </c>
      <c r="GU26">
        <v>999.9</v>
      </c>
      <c r="GV26">
        <v>9999</v>
      </c>
      <c r="GW26">
        <v>9999</v>
      </c>
      <c r="GX26">
        <v>1.8898600000000001</v>
      </c>
      <c r="GY26">
        <v>1.8897900000000001</v>
      </c>
      <c r="GZ26">
        <v>1.8897999999999999</v>
      </c>
      <c r="HA26">
        <v>1.89011</v>
      </c>
      <c r="HB26">
        <v>1.89171</v>
      </c>
      <c r="HC26">
        <v>1.89188</v>
      </c>
      <c r="HD26">
        <v>1.8853800000000001</v>
      </c>
      <c r="HE26">
        <v>1.8902600000000001</v>
      </c>
      <c r="HF26">
        <v>5</v>
      </c>
      <c r="HG26">
        <v>0</v>
      </c>
      <c r="HH26">
        <v>0</v>
      </c>
      <c r="HI26">
        <v>4.5</v>
      </c>
      <c r="HJ26" t="s">
        <v>405</v>
      </c>
      <c r="HK26" t="s">
        <v>406</v>
      </c>
      <c r="HL26" t="s">
        <v>407</v>
      </c>
      <c r="HM26" t="s">
        <v>407</v>
      </c>
      <c r="HN26" t="s">
        <v>408</v>
      </c>
      <c r="HO26" t="s">
        <v>408</v>
      </c>
      <c r="HP26">
        <v>0</v>
      </c>
      <c r="HQ26">
        <v>100</v>
      </c>
      <c r="HR26">
        <v>100</v>
      </c>
      <c r="HS26">
        <v>-0.73</v>
      </c>
      <c r="HT26">
        <v>-6.9000000000000006E-2</v>
      </c>
      <c r="HU26">
        <v>-0.69190000000003204</v>
      </c>
      <c r="HV26">
        <v>0</v>
      </c>
      <c r="HW26">
        <v>0</v>
      </c>
      <c r="HX26">
        <v>0</v>
      </c>
      <c r="HY26">
        <v>-6.6759999999996794E-2</v>
      </c>
      <c r="HZ26">
        <v>0</v>
      </c>
      <c r="IA26">
        <v>0</v>
      </c>
      <c r="IB26">
        <v>0</v>
      </c>
      <c r="IC26">
        <v>-1</v>
      </c>
      <c r="ID26">
        <v>-1</v>
      </c>
      <c r="IE26">
        <v>-1</v>
      </c>
      <c r="IF26">
        <v>-1</v>
      </c>
      <c r="IG26">
        <v>4.7</v>
      </c>
      <c r="IH26">
        <v>4.5999999999999996</v>
      </c>
      <c r="II26">
        <v>0.155029</v>
      </c>
      <c r="IJ26">
        <v>4.99878</v>
      </c>
      <c r="IK26">
        <v>2.5427200000000001</v>
      </c>
      <c r="IL26">
        <v>4.68506</v>
      </c>
      <c r="IM26">
        <v>3.1982400000000002</v>
      </c>
      <c r="IN26">
        <v>2.3107899999999999</v>
      </c>
      <c r="IO26">
        <v>32.975999999999999</v>
      </c>
      <c r="IP26">
        <v>24.157499999999999</v>
      </c>
      <c r="IQ26">
        <v>2</v>
      </c>
      <c r="IR26">
        <v>504.46600000000001</v>
      </c>
      <c r="IS26">
        <v>1256.94</v>
      </c>
      <c r="IT26">
        <v>22</v>
      </c>
      <c r="IU26">
        <v>26.975000000000001</v>
      </c>
      <c r="IV26">
        <v>30</v>
      </c>
      <c r="IW26">
        <v>27.226700000000001</v>
      </c>
      <c r="IX26">
        <v>27.270299999999999</v>
      </c>
      <c r="IY26">
        <v>-1</v>
      </c>
      <c r="IZ26">
        <v>-30</v>
      </c>
      <c r="JA26">
        <v>-30</v>
      </c>
      <c r="JB26">
        <v>22</v>
      </c>
      <c r="JC26">
        <v>400</v>
      </c>
      <c r="JD26">
        <v>15.875</v>
      </c>
      <c r="JE26">
        <v>102.81100000000001</v>
      </c>
      <c r="JF26">
        <v>101.425</v>
      </c>
    </row>
    <row r="27" spans="1:266" x14ac:dyDescent="0.35">
      <c r="A27">
        <v>9</v>
      </c>
      <c r="B27">
        <v>1717064333.0999999</v>
      </c>
      <c r="C27">
        <v>2401</v>
      </c>
      <c r="D27" t="s">
        <v>437</v>
      </c>
      <c r="E27" t="s">
        <v>438</v>
      </c>
      <c r="F27" t="s">
        <v>400</v>
      </c>
      <c r="I27">
        <v>1717064333.0999999</v>
      </c>
      <c r="J27">
        <f t="shared" si="0"/>
        <v>1.2568250902232913E-3</v>
      </c>
      <c r="K27">
        <f t="shared" si="1"/>
        <v>1.2568250902232914</v>
      </c>
      <c r="L27">
        <f t="shared" si="2"/>
        <v>-1.4111741831763001</v>
      </c>
      <c r="M27">
        <f t="shared" si="3"/>
        <v>425.80900000000003</v>
      </c>
      <c r="N27">
        <f t="shared" si="4"/>
        <v>441.77552207189126</v>
      </c>
      <c r="O27">
        <f t="shared" si="5"/>
        <v>44.528289766278647</v>
      </c>
      <c r="P27">
        <f t="shared" si="6"/>
        <v>42.918961304523904</v>
      </c>
      <c r="Q27">
        <f t="shared" si="7"/>
        <v>8.8011773985192832E-2</v>
      </c>
      <c r="R27">
        <f t="shared" si="8"/>
        <v>2.9435581737699374</v>
      </c>
      <c r="S27">
        <f t="shared" si="9"/>
        <v>8.65755539026513E-2</v>
      </c>
      <c r="T27">
        <f t="shared" si="10"/>
        <v>5.4236807594195031E-2</v>
      </c>
      <c r="U27">
        <f t="shared" si="11"/>
        <v>4.7506650232750003E-3</v>
      </c>
      <c r="V27">
        <f t="shared" si="12"/>
        <v>22.822173102094666</v>
      </c>
      <c r="W27">
        <f t="shared" si="13"/>
        <v>22.822173102094666</v>
      </c>
      <c r="X27">
        <f t="shared" si="14"/>
        <v>2.7895151670931746</v>
      </c>
      <c r="Y27">
        <f t="shared" si="15"/>
        <v>47.673219149764662</v>
      </c>
      <c r="Z27">
        <f t="shared" si="16"/>
        <v>1.3563737975919901</v>
      </c>
      <c r="AA27">
        <f t="shared" si="17"/>
        <v>2.8451483281021224</v>
      </c>
      <c r="AB27">
        <f t="shared" si="18"/>
        <v>1.4331413695011845</v>
      </c>
      <c r="AC27">
        <f t="shared" si="19"/>
        <v>-55.42598647884715</v>
      </c>
      <c r="AD27">
        <f t="shared" si="20"/>
        <v>51.76996042801273</v>
      </c>
      <c r="AE27">
        <f t="shared" si="21"/>
        <v>3.6452466360304694</v>
      </c>
      <c r="AF27">
        <f t="shared" si="22"/>
        <v>-6.0287497806754686E-3</v>
      </c>
      <c r="AG27">
        <v>0</v>
      </c>
      <c r="AH27">
        <v>0</v>
      </c>
      <c r="AI27">
        <f t="shared" si="23"/>
        <v>1</v>
      </c>
      <c r="AJ27">
        <f t="shared" si="24"/>
        <v>0</v>
      </c>
      <c r="AK27">
        <f t="shared" si="25"/>
        <v>53991.440693076598</v>
      </c>
      <c r="AL27" t="s">
        <v>439</v>
      </c>
      <c r="AM27">
        <v>8305.41</v>
      </c>
      <c r="AN27">
        <v>1660.8607692307701</v>
      </c>
      <c r="AO27">
        <v>7908.66</v>
      </c>
      <c r="AP27">
        <f t="shared" si="26"/>
        <v>0.7899946679676747</v>
      </c>
      <c r="AQ27">
        <v>-1.4111741831762501</v>
      </c>
      <c r="AR27" t="s">
        <v>402</v>
      </c>
      <c r="AS27" t="s">
        <v>402</v>
      </c>
      <c r="AT27">
        <v>0</v>
      </c>
      <c r="AU27">
        <v>0</v>
      </c>
      <c r="AV27" t="e">
        <f t="shared" si="27"/>
        <v>#DIV/0!</v>
      </c>
      <c r="AW27">
        <v>0.5</v>
      </c>
      <c r="AX27">
        <f t="shared" si="28"/>
        <v>2.1002940102899999E-2</v>
      </c>
      <c r="AY27">
        <f t="shared" si="29"/>
        <v>-1.4111741831763001</v>
      </c>
      <c r="AZ27" t="e">
        <f t="shared" si="30"/>
        <v>#DIV/0!</v>
      </c>
      <c r="BA27">
        <f t="shared" si="31"/>
        <v>-2.3787163065438526E-12</v>
      </c>
      <c r="BB27" t="e">
        <f t="shared" si="32"/>
        <v>#DIV/0!</v>
      </c>
      <c r="BC27" t="e">
        <f t="shared" si="33"/>
        <v>#DIV/0!</v>
      </c>
      <c r="BD27" t="s">
        <v>402</v>
      </c>
      <c r="BE27">
        <v>0</v>
      </c>
      <c r="BF27" t="e">
        <f t="shared" si="34"/>
        <v>#DIV/0!</v>
      </c>
      <c r="BG27" t="e">
        <f t="shared" si="35"/>
        <v>#DIV/0!</v>
      </c>
      <c r="BH27" t="e">
        <f t="shared" si="36"/>
        <v>#DIV/0!</v>
      </c>
      <c r="BI27" t="e">
        <f t="shared" si="37"/>
        <v>#DIV/0!</v>
      </c>
      <c r="BJ27">
        <f t="shared" si="38"/>
        <v>0</v>
      </c>
      <c r="BK27">
        <f t="shared" si="39"/>
        <v>1.26583132842223</v>
      </c>
      <c r="BL27" t="e">
        <f t="shared" si="40"/>
        <v>#DIV/0!</v>
      </c>
      <c r="BM27" t="e">
        <f t="shared" si="41"/>
        <v>#DIV/0!</v>
      </c>
      <c r="CV27">
        <f t="shared" si="42"/>
        <v>5.0003499999999999E-2</v>
      </c>
      <c r="CW27">
        <f t="shared" si="43"/>
        <v>2.1002940102899999E-2</v>
      </c>
      <c r="CX27">
        <f t="shared" si="44"/>
        <v>0.4200294</v>
      </c>
      <c r="CY27">
        <f t="shared" si="45"/>
        <v>9.5006649999999998E-2</v>
      </c>
      <c r="CZ27">
        <v>1717064333.0999999</v>
      </c>
      <c r="DA27">
        <v>425.80900000000003</v>
      </c>
      <c r="DB27">
        <v>424.75799999999998</v>
      </c>
      <c r="DC27">
        <v>13.456899999999999</v>
      </c>
      <c r="DD27">
        <v>11.9693</v>
      </c>
      <c r="DE27">
        <v>426.56599999999997</v>
      </c>
      <c r="DF27">
        <v>13.526899999999999</v>
      </c>
      <c r="DG27">
        <v>500.09899999999999</v>
      </c>
      <c r="DH27">
        <v>100.694</v>
      </c>
      <c r="DI27">
        <v>9.9927100000000005E-2</v>
      </c>
      <c r="DJ27">
        <v>23.148399999999999</v>
      </c>
      <c r="DK27">
        <v>22.580100000000002</v>
      </c>
      <c r="DL27">
        <v>999.9</v>
      </c>
      <c r="DM27">
        <v>0</v>
      </c>
      <c r="DN27">
        <v>0</v>
      </c>
      <c r="DO27">
        <v>10010.6</v>
      </c>
      <c r="DP27">
        <v>0</v>
      </c>
      <c r="DQ27">
        <v>1.5289399999999999E-3</v>
      </c>
      <c r="DR27">
        <v>5.0003499999999999E-2</v>
      </c>
      <c r="DS27">
        <v>0</v>
      </c>
      <c r="DT27">
        <v>0</v>
      </c>
      <c r="DU27">
        <v>0</v>
      </c>
      <c r="DV27">
        <v>1659.47</v>
      </c>
      <c r="DW27">
        <v>5.0003499999999999E-2</v>
      </c>
      <c r="DX27">
        <v>591.41</v>
      </c>
      <c r="DY27">
        <v>228.25</v>
      </c>
      <c r="DZ27">
        <v>33.436999999999998</v>
      </c>
      <c r="EA27">
        <v>37.625</v>
      </c>
      <c r="EB27">
        <v>35.686999999999998</v>
      </c>
      <c r="EC27">
        <v>38.375</v>
      </c>
      <c r="ED27">
        <v>37.436999999999998</v>
      </c>
      <c r="EE27">
        <v>0</v>
      </c>
      <c r="EF27">
        <v>0</v>
      </c>
      <c r="EG27">
        <v>0</v>
      </c>
      <c r="EH27">
        <v>298.89999985694902</v>
      </c>
      <c r="EI27">
        <v>0</v>
      </c>
      <c r="EJ27">
        <v>1660.8607692307701</v>
      </c>
      <c r="EK27">
        <v>0.55384623378529196</v>
      </c>
      <c r="EL27">
        <v>9.0745297876476894</v>
      </c>
      <c r="EM27">
        <v>586.100384615385</v>
      </c>
      <c r="EN27">
        <v>15</v>
      </c>
      <c r="EO27">
        <v>1717064351.0999999</v>
      </c>
      <c r="EP27" t="s">
        <v>440</v>
      </c>
      <c r="EQ27">
        <v>1717064349.0999999</v>
      </c>
      <c r="ER27">
        <v>1717064351.0999999</v>
      </c>
      <c r="ES27">
        <v>11</v>
      </c>
      <c r="ET27">
        <v>-2.5999999999999999E-2</v>
      </c>
      <c r="EU27">
        <v>-1E-3</v>
      </c>
      <c r="EV27">
        <v>-0.75700000000000001</v>
      </c>
      <c r="EW27">
        <v>-7.0000000000000007E-2</v>
      </c>
      <c r="EX27">
        <v>425</v>
      </c>
      <c r="EY27">
        <v>12</v>
      </c>
      <c r="EZ27">
        <v>0.33</v>
      </c>
      <c r="FA27">
        <v>0.04</v>
      </c>
      <c r="FB27">
        <v>425.87904761904798</v>
      </c>
      <c r="FC27">
        <v>-0.23212987012969499</v>
      </c>
      <c r="FD27">
        <v>2.6560759079938202E-2</v>
      </c>
      <c r="FE27">
        <v>1</v>
      </c>
      <c r="FF27">
        <v>13.4577714285714</v>
      </c>
      <c r="FG27">
        <v>4.7376623376684896E-3</v>
      </c>
      <c r="FH27">
        <v>7.3817203901497901E-4</v>
      </c>
      <c r="FI27">
        <v>1</v>
      </c>
      <c r="FJ27">
        <v>2</v>
      </c>
      <c r="FK27">
        <v>2</v>
      </c>
      <c r="FL27" t="s">
        <v>404</v>
      </c>
      <c r="FM27">
        <v>2.9729899999999998</v>
      </c>
      <c r="FN27">
        <v>2.84714</v>
      </c>
      <c r="FO27">
        <v>0.102427</v>
      </c>
      <c r="FP27">
        <v>0.10223500000000001</v>
      </c>
      <c r="FQ27">
        <v>7.6078699999999999E-2</v>
      </c>
      <c r="FR27">
        <v>7.0130700000000004E-2</v>
      </c>
      <c r="FS27">
        <v>32208.7</v>
      </c>
      <c r="FT27">
        <v>31930.6</v>
      </c>
      <c r="FU27">
        <v>33468</v>
      </c>
      <c r="FV27">
        <v>33277.5</v>
      </c>
      <c r="FW27">
        <v>44187.1</v>
      </c>
      <c r="FX27">
        <v>41565.199999999997</v>
      </c>
      <c r="FY27">
        <v>49505.599999999999</v>
      </c>
      <c r="FZ27">
        <v>44986.400000000001</v>
      </c>
      <c r="GA27">
        <v>2.0900799999999999</v>
      </c>
      <c r="GB27">
        <v>2.73935</v>
      </c>
      <c r="GC27">
        <v>5.9001100000000001E-2</v>
      </c>
      <c r="GD27">
        <v>0</v>
      </c>
      <c r="GE27">
        <v>21.607399999999998</v>
      </c>
      <c r="GF27">
        <v>999.9</v>
      </c>
      <c r="GG27">
        <v>32.719000000000001</v>
      </c>
      <c r="GH27">
        <v>28.972999999999999</v>
      </c>
      <c r="GI27">
        <v>13.046900000000001</v>
      </c>
      <c r="GJ27">
        <v>61.854799999999997</v>
      </c>
      <c r="GK27">
        <v>-2.3717999999999999</v>
      </c>
      <c r="GL27">
        <v>3</v>
      </c>
      <c r="GM27">
        <v>-1.3704300000000001E-2</v>
      </c>
      <c r="GN27">
        <v>0.31730399999999997</v>
      </c>
      <c r="GO27">
        <v>20.3523</v>
      </c>
      <c r="GP27">
        <v>5.2231300000000003</v>
      </c>
      <c r="GQ27">
        <v>12.037699999999999</v>
      </c>
      <c r="GR27">
        <v>4.9975500000000004</v>
      </c>
      <c r="GS27">
        <v>3.2890000000000001</v>
      </c>
      <c r="GT27">
        <v>9999</v>
      </c>
      <c r="GU27">
        <v>999.9</v>
      </c>
      <c r="GV27">
        <v>9999</v>
      </c>
      <c r="GW27">
        <v>9999</v>
      </c>
      <c r="GX27">
        <v>1.88981</v>
      </c>
      <c r="GY27">
        <v>1.88971</v>
      </c>
      <c r="GZ27">
        <v>1.8897999999999999</v>
      </c>
      <c r="HA27">
        <v>1.89008</v>
      </c>
      <c r="HB27">
        <v>1.8916299999999999</v>
      </c>
      <c r="HC27">
        <v>1.8917999999999999</v>
      </c>
      <c r="HD27">
        <v>1.8852899999999999</v>
      </c>
      <c r="HE27">
        <v>1.8902600000000001</v>
      </c>
      <c r="HF27">
        <v>5</v>
      </c>
      <c r="HG27">
        <v>0</v>
      </c>
      <c r="HH27">
        <v>0</v>
      </c>
      <c r="HI27">
        <v>4.5</v>
      </c>
      <c r="HJ27" t="s">
        <v>405</v>
      </c>
      <c r="HK27" t="s">
        <v>406</v>
      </c>
      <c r="HL27" t="s">
        <v>407</v>
      </c>
      <c r="HM27" t="s">
        <v>407</v>
      </c>
      <c r="HN27" t="s">
        <v>408</v>
      </c>
      <c r="HO27" t="s">
        <v>408</v>
      </c>
      <c r="HP27">
        <v>0</v>
      </c>
      <c r="HQ27">
        <v>100</v>
      </c>
      <c r="HR27">
        <v>100</v>
      </c>
      <c r="HS27">
        <v>-0.75700000000000001</v>
      </c>
      <c r="HT27">
        <v>-7.0000000000000007E-2</v>
      </c>
      <c r="HU27">
        <v>-0.73045454545450605</v>
      </c>
      <c r="HV27">
        <v>0</v>
      </c>
      <c r="HW27">
        <v>0</v>
      </c>
      <c r="HX27">
        <v>0</v>
      </c>
      <c r="HY27">
        <v>-6.8545454545453993E-2</v>
      </c>
      <c r="HZ27">
        <v>0</v>
      </c>
      <c r="IA27">
        <v>0</v>
      </c>
      <c r="IB27">
        <v>0</v>
      </c>
      <c r="IC27">
        <v>-1</v>
      </c>
      <c r="ID27">
        <v>-1</v>
      </c>
      <c r="IE27">
        <v>-1</v>
      </c>
      <c r="IF27">
        <v>-1</v>
      </c>
      <c r="IG27">
        <v>4.5</v>
      </c>
      <c r="IH27">
        <v>4.7</v>
      </c>
      <c r="II27">
        <v>0.155029</v>
      </c>
      <c r="IJ27">
        <v>4.99878</v>
      </c>
      <c r="IK27">
        <v>2.5451700000000002</v>
      </c>
      <c r="IL27">
        <v>4.6447799999999999</v>
      </c>
      <c r="IM27">
        <v>3.1982400000000002</v>
      </c>
      <c r="IN27">
        <v>2.2912599999999999</v>
      </c>
      <c r="IO27">
        <v>33.020600000000002</v>
      </c>
      <c r="IP27">
        <v>24.148800000000001</v>
      </c>
      <c r="IQ27">
        <v>2</v>
      </c>
      <c r="IR27">
        <v>504.59699999999998</v>
      </c>
      <c r="IS27">
        <v>1254.28</v>
      </c>
      <c r="IT27">
        <v>21.9998</v>
      </c>
      <c r="IU27">
        <v>26.9499</v>
      </c>
      <c r="IV27">
        <v>30.0001</v>
      </c>
      <c r="IW27">
        <v>27.2013</v>
      </c>
      <c r="IX27">
        <v>27.245000000000001</v>
      </c>
      <c r="IY27">
        <v>-1</v>
      </c>
      <c r="IZ27">
        <v>-30</v>
      </c>
      <c r="JA27">
        <v>-30</v>
      </c>
      <c r="JB27">
        <v>22</v>
      </c>
      <c r="JC27">
        <v>400</v>
      </c>
      <c r="JD27">
        <v>15.875</v>
      </c>
      <c r="JE27">
        <v>102.81699999999999</v>
      </c>
      <c r="JF27">
        <v>101.422</v>
      </c>
    </row>
    <row r="28" spans="1:266" x14ac:dyDescent="0.35">
      <c r="A28">
        <v>10</v>
      </c>
      <c r="B28">
        <v>1717064633.0999999</v>
      </c>
      <c r="C28">
        <v>2701</v>
      </c>
      <c r="D28" t="s">
        <v>441</v>
      </c>
      <c r="E28" t="s">
        <v>442</v>
      </c>
      <c r="F28" t="s">
        <v>400</v>
      </c>
      <c r="I28">
        <v>1717064633.0999999</v>
      </c>
      <c r="J28">
        <f t="shared" si="0"/>
        <v>1.2375157708590314E-3</v>
      </c>
      <c r="K28">
        <f t="shared" si="1"/>
        <v>1.2375157708590314</v>
      </c>
      <c r="L28">
        <f t="shared" si="2"/>
        <v>-1.3809859880012181</v>
      </c>
      <c r="M28">
        <f t="shared" si="3"/>
        <v>425.18299999999999</v>
      </c>
      <c r="N28">
        <f t="shared" si="4"/>
        <v>440.97624008730747</v>
      </c>
      <c r="O28">
        <f t="shared" si="5"/>
        <v>44.449184819544271</v>
      </c>
      <c r="P28">
        <f t="shared" si="6"/>
        <v>42.857269918639005</v>
      </c>
      <c r="Q28">
        <f t="shared" si="7"/>
        <v>8.6813751304103098E-2</v>
      </c>
      <c r="R28">
        <f t="shared" si="8"/>
        <v>2.9352556771008675</v>
      </c>
      <c r="S28">
        <f t="shared" si="9"/>
        <v>8.5412145542456977E-2</v>
      </c>
      <c r="T28">
        <f t="shared" si="10"/>
        <v>5.350663470497679E-2</v>
      </c>
      <c r="U28">
        <f t="shared" si="11"/>
        <v>4.7506650232750003E-3</v>
      </c>
      <c r="V28">
        <f t="shared" si="12"/>
        <v>22.826737075277475</v>
      </c>
      <c r="W28">
        <f t="shared" si="13"/>
        <v>22.826737075277475</v>
      </c>
      <c r="X28">
        <f t="shared" si="14"/>
        <v>2.7902868719061811</v>
      </c>
      <c r="Y28">
        <f t="shared" si="15"/>
        <v>47.796915477178686</v>
      </c>
      <c r="Z28">
        <f t="shared" si="16"/>
        <v>1.3599260284660999</v>
      </c>
      <c r="AA28">
        <f t="shared" si="17"/>
        <v>2.8452171335520924</v>
      </c>
      <c r="AB28">
        <f t="shared" si="18"/>
        <v>1.4303608434400812</v>
      </c>
      <c r="AC28">
        <f t="shared" si="19"/>
        <v>-54.574445494883285</v>
      </c>
      <c r="AD28">
        <f t="shared" si="20"/>
        <v>50.965009862997903</v>
      </c>
      <c r="AE28">
        <f t="shared" si="21"/>
        <v>3.5988090663131618</v>
      </c>
      <c r="AF28">
        <f t="shared" si="22"/>
        <v>-5.8759005489434912E-3</v>
      </c>
      <c r="AG28">
        <v>0</v>
      </c>
      <c r="AH28">
        <v>0</v>
      </c>
      <c r="AI28">
        <f t="shared" si="23"/>
        <v>1</v>
      </c>
      <c r="AJ28">
        <f t="shared" si="24"/>
        <v>0</v>
      </c>
      <c r="AK28">
        <f t="shared" si="25"/>
        <v>53747.251183391767</v>
      </c>
      <c r="AL28" t="s">
        <v>443</v>
      </c>
      <c r="AM28">
        <v>8306.17</v>
      </c>
      <c r="AN28">
        <v>1663.99076923077</v>
      </c>
      <c r="AO28">
        <v>7949.44</v>
      </c>
      <c r="AP28">
        <f t="shared" si="26"/>
        <v>0.79067824032500778</v>
      </c>
      <c r="AQ28">
        <v>-1.3809859880012201</v>
      </c>
      <c r="AR28" t="s">
        <v>402</v>
      </c>
      <c r="AS28" t="s">
        <v>402</v>
      </c>
      <c r="AT28">
        <v>0</v>
      </c>
      <c r="AU28">
        <v>0</v>
      </c>
      <c r="AV28" t="e">
        <f t="shared" si="27"/>
        <v>#DIV/0!</v>
      </c>
      <c r="AW28">
        <v>0.5</v>
      </c>
      <c r="AX28">
        <f t="shared" si="28"/>
        <v>2.1002940102899999E-2</v>
      </c>
      <c r="AY28">
        <f t="shared" si="29"/>
        <v>-1.3809859880012181</v>
      </c>
      <c r="AZ28" t="e">
        <f t="shared" si="30"/>
        <v>#DIV/0!</v>
      </c>
      <c r="BA28">
        <f t="shared" si="31"/>
        <v>9.5148652261754102E-14</v>
      </c>
      <c r="BB28" t="e">
        <f t="shared" si="32"/>
        <v>#DIV/0!</v>
      </c>
      <c r="BC28" t="e">
        <f t="shared" si="33"/>
        <v>#DIV/0!</v>
      </c>
      <c r="BD28" t="s">
        <v>402</v>
      </c>
      <c r="BE28">
        <v>0</v>
      </c>
      <c r="BF28" t="e">
        <f t="shared" si="34"/>
        <v>#DIV/0!</v>
      </c>
      <c r="BG28" t="e">
        <f t="shared" si="35"/>
        <v>#DIV/0!</v>
      </c>
      <c r="BH28" t="e">
        <f t="shared" si="36"/>
        <v>#DIV/0!</v>
      </c>
      <c r="BI28" t="e">
        <f t="shared" si="37"/>
        <v>#DIV/0!</v>
      </c>
      <c r="BJ28">
        <f t="shared" si="38"/>
        <v>0</v>
      </c>
      <c r="BK28">
        <f t="shared" si="39"/>
        <v>1.2647369675798219</v>
      </c>
      <c r="BL28" t="e">
        <f t="shared" si="40"/>
        <v>#DIV/0!</v>
      </c>
      <c r="BM28" t="e">
        <f t="shared" si="41"/>
        <v>#DIV/0!</v>
      </c>
      <c r="CV28">
        <f t="shared" si="42"/>
        <v>5.0003499999999999E-2</v>
      </c>
      <c r="CW28">
        <f t="shared" si="43"/>
        <v>2.1002940102899999E-2</v>
      </c>
      <c r="CX28">
        <f t="shared" si="44"/>
        <v>0.4200294</v>
      </c>
      <c r="CY28">
        <f t="shared" si="45"/>
        <v>9.5006649999999998E-2</v>
      </c>
      <c r="CZ28">
        <v>1717064633.0999999</v>
      </c>
      <c r="DA28">
        <v>425.18299999999999</v>
      </c>
      <c r="DB28">
        <v>424.15699999999998</v>
      </c>
      <c r="DC28">
        <v>13.4917</v>
      </c>
      <c r="DD28">
        <v>12.026400000000001</v>
      </c>
      <c r="DE28">
        <v>426.00900000000001</v>
      </c>
      <c r="DF28">
        <v>13.5627</v>
      </c>
      <c r="DG28">
        <v>499.892</v>
      </c>
      <c r="DH28">
        <v>100.697</v>
      </c>
      <c r="DI28">
        <v>0.100233</v>
      </c>
      <c r="DJ28">
        <v>23.148800000000001</v>
      </c>
      <c r="DK28">
        <v>22.578399999999998</v>
      </c>
      <c r="DL28">
        <v>999.9</v>
      </c>
      <c r="DM28">
        <v>0</v>
      </c>
      <c r="DN28">
        <v>0</v>
      </c>
      <c r="DO28">
        <v>9963.1200000000008</v>
      </c>
      <c r="DP28">
        <v>0</v>
      </c>
      <c r="DQ28">
        <v>1.5289399999999999E-3</v>
      </c>
      <c r="DR28">
        <v>5.0003499999999999E-2</v>
      </c>
      <c r="DS28">
        <v>0</v>
      </c>
      <c r="DT28">
        <v>0</v>
      </c>
      <c r="DU28">
        <v>0</v>
      </c>
      <c r="DV28">
        <v>1667.21</v>
      </c>
      <c r="DW28">
        <v>5.0003499999999999E-2</v>
      </c>
      <c r="DX28">
        <v>681.23</v>
      </c>
      <c r="DY28">
        <v>227.31</v>
      </c>
      <c r="DZ28">
        <v>33.436999999999998</v>
      </c>
      <c r="EA28">
        <v>37.625</v>
      </c>
      <c r="EB28">
        <v>35.625</v>
      </c>
      <c r="EC28">
        <v>38.375</v>
      </c>
      <c r="ED28">
        <v>37.375</v>
      </c>
      <c r="EE28">
        <v>0</v>
      </c>
      <c r="EF28">
        <v>0</v>
      </c>
      <c r="EG28">
        <v>0</v>
      </c>
      <c r="EH28">
        <v>298.799999952316</v>
      </c>
      <c r="EI28">
        <v>0</v>
      </c>
      <c r="EJ28">
        <v>1663.99076923077</v>
      </c>
      <c r="EK28">
        <v>11.4085469838795</v>
      </c>
      <c r="EL28">
        <v>-11.106324660681301</v>
      </c>
      <c r="EM28">
        <v>685.170769230769</v>
      </c>
      <c r="EN28">
        <v>15</v>
      </c>
      <c r="EO28">
        <v>1717064653.0999999</v>
      </c>
      <c r="EP28" t="s">
        <v>444</v>
      </c>
      <c r="EQ28">
        <v>1717064653.0999999</v>
      </c>
      <c r="ER28">
        <v>1717064651.0999999</v>
      </c>
      <c r="ES28">
        <v>12</v>
      </c>
      <c r="ET28">
        <v>-7.0000000000000007E-2</v>
      </c>
      <c r="EU28">
        <v>-1E-3</v>
      </c>
      <c r="EV28">
        <v>-0.82599999999999996</v>
      </c>
      <c r="EW28">
        <v>-7.0999999999999994E-2</v>
      </c>
      <c r="EX28">
        <v>424</v>
      </c>
      <c r="EY28">
        <v>12</v>
      </c>
      <c r="EZ28">
        <v>0.47</v>
      </c>
      <c r="FA28">
        <v>0.05</v>
      </c>
      <c r="FB28">
        <v>425.24709523809503</v>
      </c>
      <c r="FC28">
        <v>1.7766233766383199E-2</v>
      </c>
      <c r="FD28">
        <v>7.8975871053183298E-3</v>
      </c>
      <c r="FE28">
        <v>1</v>
      </c>
      <c r="FF28">
        <v>13.4883333333333</v>
      </c>
      <c r="FG28">
        <v>2.3298701298705898E-2</v>
      </c>
      <c r="FH28">
        <v>2.3990738953930499E-3</v>
      </c>
      <c r="FI28">
        <v>1</v>
      </c>
      <c r="FJ28">
        <v>2</v>
      </c>
      <c r="FK28">
        <v>2</v>
      </c>
      <c r="FL28" t="s">
        <v>404</v>
      </c>
      <c r="FM28">
        <v>2.9724900000000001</v>
      </c>
      <c r="FN28">
        <v>2.8470300000000002</v>
      </c>
      <c r="FO28">
        <v>0.102335</v>
      </c>
      <c r="FP28">
        <v>0.102134</v>
      </c>
      <c r="FQ28">
        <v>7.6235600000000001E-2</v>
      </c>
      <c r="FR28">
        <v>7.0385299999999998E-2</v>
      </c>
      <c r="FS28">
        <v>32213.200000000001</v>
      </c>
      <c r="FT28">
        <v>31933</v>
      </c>
      <c r="FU28">
        <v>33469.1</v>
      </c>
      <c r="FV28">
        <v>33276.1</v>
      </c>
      <c r="FW28">
        <v>44181.8</v>
      </c>
      <c r="FX28">
        <v>41552.6</v>
      </c>
      <c r="FY28">
        <v>49508.2</v>
      </c>
      <c r="FZ28">
        <v>44985.2</v>
      </c>
      <c r="GA28">
        <v>2.0903</v>
      </c>
      <c r="GB28">
        <v>2.7397999999999998</v>
      </c>
      <c r="GC28">
        <v>5.9895200000000003E-2</v>
      </c>
      <c r="GD28">
        <v>0</v>
      </c>
      <c r="GE28">
        <v>21.590900000000001</v>
      </c>
      <c r="GF28">
        <v>999.9</v>
      </c>
      <c r="GG28">
        <v>32.609000000000002</v>
      </c>
      <c r="GH28">
        <v>29.064</v>
      </c>
      <c r="GI28">
        <v>13.0715</v>
      </c>
      <c r="GJ28">
        <v>61.584899999999998</v>
      </c>
      <c r="GK28">
        <v>-2.37981</v>
      </c>
      <c r="GL28">
        <v>3</v>
      </c>
      <c r="GM28">
        <v>-1.53887E-2</v>
      </c>
      <c r="GN28">
        <v>0.31103199999999998</v>
      </c>
      <c r="GO28">
        <v>20.352699999999999</v>
      </c>
      <c r="GP28">
        <v>5.2229799999999997</v>
      </c>
      <c r="GQ28">
        <v>12.036899999999999</v>
      </c>
      <c r="GR28">
        <v>4.9992999999999999</v>
      </c>
      <c r="GS28">
        <v>3.2890000000000001</v>
      </c>
      <c r="GT28">
        <v>9999</v>
      </c>
      <c r="GU28">
        <v>999.9</v>
      </c>
      <c r="GV28">
        <v>9999</v>
      </c>
      <c r="GW28">
        <v>9999</v>
      </c>
      <c r="GX28">
        <v>1.88981</v>
      </c>
      <c r="GY28">
        <v>1.88978</v>
      </c>
      <c r="GZ28">
        <v>1.8897999999999999</v>
      </c>
      <c r="HA28">
        <v>1.8900999999999999</v>
      </c>
      <c r="HB28">
        <v>1.8916500000000001</v>
      </c>
      <c r="HC28">
        <v>1.8917999999999999</v>
      </c>
      <c r="HD28">
        <v>1.8853599999999999</v>
      </c>
      <c r="HE28">
        <v>1.8902600000000001</v>
      </c>
      <c r="HF28">
        <v>5</v>
      </c>
      <c r="HG28">
        <v>0</v>
      </c>
      <c r="HH28">
        <v>0</v>
      </c>
      <c r="HI28">
        <v>4.5</v>
      </c>
      <c r="HJ28" t="s">
        <v>405</v>
      </c>
      <c r="HK28" t="s">
        <v>406</v>
      </c>
      <c r="HL28" t="s">
        <v>407</v>
      </c>
      <c r="HM28" t="s">
        <v>407</v>
      </c>
      <c r="HN28" t="s">
        <v>408</v>
      </c>
      <c r="HO28" t="s">
        <v>408</v>
      </c>
      <c r="HP28">
        <v>0</v>
      </c>
      <c r="HQ28">
        <v>100</v>
      </c>
      <c r="HR28">
        <v>100</v>
      </c>
      <c r="HS28">
        <v>-0.82599999999999996</v>
      </c>
      <c r="HT28">
        <v>-7.0999999999999994E-2</v>
      </c>
      <c r="HU28">
        <v>-0.75670000000002302</v>
      </c>
      <c r="HV28">
        <v>0</v>
      </c>
      <c r="HW28">
        <v>0</v>
      </c>
      <c r="HX28">
        <v>0</v>
      </c>
      <c r="HY28">
        <v>-7.0009999999999906E-2</v>
      </c>
      <c r="HZ28">
        <v>0</v>
      </c>
      <c r="IA28">
        <v>0</v>
      </c>
      <c r="IB28">
        <v>0</v>
      </c>
      <c r="IC28">
        <v>-1</v>
      </c>
      <c r="ID28">
        <v>-1</v>
      </c>
      <c r="IE28">
        <v>-1</v>
      </c>
      <c r="IF28">
        <v>-1</v>
      </c>
      <c r="IG28">
        <v>4.7</v>
      </c>
      <c r="IH28">
        <v>4.7</v>
      </c>
      <c r="II28">
        <v>0.155029</v>
      </c>
      <c r="IJ28">
        <v>4.99878</v>
      </c>
      <c r="IK28">
        <v>2.5451700000000002</v>
      </c>
      <c r="IL28">
        <v>4.6520999999999999</v>
      </c>
      <c r="IM28">
        <v>3.1982400000000002</v>
      </c>
      <c r="IN28">
        <v>2.36572</v>
      </c>
      <c r="IO28">
        <v>33.065199999999997</v>
      </c>
      <c r="IP28">
        <v>24.157499999999999</v>
      </c>
      <c r="IQ28">
        <v>2</v>
      </c>
      <c r="IR28">
        <v>504.512</v>
      </c>
      <c r="IS28">
        <v>1254.3900000000001</v>
      </c>
      <c r="IT28">
        <v>21.999500000000001</v>
      </c>
      <c r="IU28">
        <v>26.927099999999999</v>
      </c>
      <c r="IV28">
        <v>30.0002</v>
      </c>
      <c r="IW28">
        <v>27.175999999999998</v>
      </c>
      <c r="IX28">
        <v>27.222000000000001</v>
      </c>
      <c r="IY28">
        <v>-1</v>
      </c>
      <c r="IZ28">
        <v>-30</v>
      </c>
      <c r="JA28">
        <v>-30</v>
      </c>
      <c r="JB28">
        <v>22</v>
      </c>
      <c r="JC28">
        <v>400</v>
      </c>
      <c r="JD28">
        <v>15.875</v>
      </c>
      <c r="JE28">
        <v>102.822</v>
      </c>
      <c r="JF28">
        <v>101.41800000000001</v>
      </c>
    </row>
    <row r="29" spans="1:266" x14ac:dyDescent="0.35">
      <c r="A29">
        <v>11</v>
      </c>
      <c r="B29">
        <v>1717064933.0999999</v>
      </c>
      <c r="C29">
        <v>3001</v>
      </c>
      <c r="D29" t="s">
        <v>445</v>
      </c>
      <c r="E29" t="s">
        <v>446</v>
      </c>
      <c r="F29" t="s">
        <v>400</v>
      </c>
      <c r="I29">
        <v>1717064933.0999999</v>
      </c>
      <c r="J29">
        <f t="shared" si="0"/>
        <v>1.1987286701055757E-3</v>
      </c>
      <c r="K29">
        <f t="shared" si="1"/>
        <v>1.1987286701055757</v>
      </c>
      <c r="L29">
        <f t="shared" si="2"/>
        <v>-1.3357831516803926</v>
      </c>
      <c r="M29">
        <f t="shared" si="3"/>
        <v>424.85300000000001</v>
      </c>
      <c r="N29">
        <f t="shared" si="4"/>
        <v>440.40457753461777</v>
      </c>
      <c r="O29">
        <f t="shared" si="5"/>
        <v>44.392038012562587</v>
      </c>
      <c r="P29">
        <f t="shared" si="6"/>
        <v>42.824465248136001</v>
      </c>
      <c r="Q29">
        <f t="shared" si="7"/>
        <v>8.5232767670539875E-2</v>
      </c>
      <c r="R29">
        <f t="shared" si="8"/>
        <v>2.9389066719884562</v>
      </c>
      <c r="S29">
        <f t="shared" si="9"/>
        <v>8.3882968774538269E-2</v>
      </c>
      <c r="T29">
        <f t="shared" si="10"/>
        <v>5.254634889952059E-2</v>
      </c>
      <c r="U29">
        <f t="shared" si="11"/>
        <v>4.7506650232750003E-3</v>
      </c>
      <c r="V29">
        <f t="shared" si="12"/>
        <v>22.856398264270183</v>
      </c>
      <c r="W29">
        <f t="shared" si="13"/>
        <v>22.856398264270183</v>
      </c>
      <c r="X29">
        <f t="shared" si="14"/>
        <v>2.7953067222074037</v>
      </c>
      <c r="Y29">
        <f t="shared" si="15"/>
        <v>48.611773073527615</v>
      </c>
      <c r="Z29">
        <f t="shared" si="16"/>
        <v>1.3847168111000001</v>
      </c>
      <c r="AA29">
        <f t="shared" si="17"/>
        <v>2.8485215073425736</v>
      </c>
      <c r="AB29">
        <f t="shared" si="18"/>
        <v>1.4105899111074036</v>
      </c>
      <c r="AC29">
        <f t="shared" si="19"/>
        <v>-52.863934351655885</v>
      </c>
      <c r="AD29">
        <f t="shared" si="20"/>
        <v>49.370907066562907</v>
      </c>
      <c r="AE29">
        <f t="shared" si="21"/>
        <v>3.4827753968474187</v>
      </c>
      <c r="AF29">
        <f t="shared" si="22"/>
        <v>-5.5012232222821922E-3</v>
      </c>
      <c r="AG29">
        <v>0</v>
      </c>
      <c r="AH29">
        <v>0</v>
      </c>
      <c r="AI29">
        <f t="shared" si="23"/>
        <v>1</v>
      </c>
      <c r="AJ29">
        <f t="shared" si="24"/>
        <v>0</v>
      </c>
      <c r="AK29">
        <f t="shared" si="25"/>
        <v>53851.103830598011</v>
      </c>
      <c r="AL29" t="s">
        <v>447</v>
      </c>
      <c r="AM29">
        <v>8305.73</v>
      </c>
      <c r="AN29">
        <v>1666.0250000000001</v>
      </c>
      <c r="AO29">
        <v>7978.48</v>
      </c>
      <c r="AP29">
        <f t="shared" si="26"/>
        <v>0.79118516308870857</v>
      </c>
      <c r="AQ29">
        <v>-1.33578315168039</v>
      </c>
      <c r="AR29" t="s">
        <v>402</v>
      </c>
      <c r="AS29" t="s">
        <v>402</v>
      </c>
      <c r="AT29">
        <v>0</v>
      </c>
      <c r="AU29">
        <v>0</v>
      </c>
      <c r="AV29" t="e">
        <f t="shared" si="27"/>
        <v>#DIV/0!</v>
      </c>
      <c r="AW29">
        <v>0.5</v>
      </c>
      <c r="AX29">
        <f t="shared" si="28"/>
        <v>2.1002940102899999E-2</v>
      </c>
      <c r="AY29">
        <f t="shared" si="29"/>
        <v>-1.3357831516803926</v>
      </c>
      <c r="AZ29" t="e">
        <f t="shared" si="30"/>
        <v>#DIV/0!</v>
      </c>
      <c r="BA29">
        <f t="shared" si="31"/>
        <v>-1.2686486968233879E-13</v>
      </c>
      <c r="BB29" t="e">
        <f t="shared" si="32"/>
        <v>#DIV/0!</v>
      </c>
      <c r="BC29" t="e">
        <f t="shared" si="33"/>
        <v>#DIV/0!</v>
      </c>
      <c r="BD29" t="s">
        <v>402</v>
      </c>
      <c r="BE29">
        <v>0</v>
      </c>
      <c r="BF29" t="e">
        <f t="shared" si="34"/>
        <v>#DIV/0!</v>
      </c>
      <c r="BG29" t="e">
        <f t="shared" si="35"/>
        <v>#DIV/0!</v>
      </c>
      <c r="BH29" t="e">
        <f t="shared" si="36"/>
        <v>#DIV/0!</v>
      </c>
      <c r="BI29" t="e">
        <f t="shared" si="37"/>
        <v>#DIV/0!</v>
      </c>
      <c r="BJ29">
        <f t="shared" si="38"/>
        <v>0</v>
      </c>
      <c r="BK29">
        <f t="shared" si="39"/>
        <v>1.2639266339324398</v>
      </c>
      <c r="BL29" t="e">
        <f t="shared" si="40"/>
        <v>#DIV/0!</v>
      </c>
      <c r="BM29" t="e">
        <f t="shared" si="41"/>
        <v>#DIV/0!</v>
      </c>
      <c r="CV29">
        <f t="shared" si="42"/>
        <v>5.0003499999999999E-2</v>
      </c>
      <c r="CW29">
        <f t="shared" si="43"/>
        <v>2.1002940102899999E-2</v>
      </c>
      <c r="CX29">
        <f t="shared" si="44"/>
        <v>0.4200294</v>
      </c>
      <c r="CY29">
        <f t="shared" si="45"/>
        <v>9.5006649999999998E-2</v>
      </c>
      <c r="CZ29">
        <v>1717064933.0999999</v>
      </c>
      <c r="DA29">
        <v>424.85300000000001</v>
      </c>
      <c r="DB29">
        <v>423.86099999999999</v>
      </c>
      <c r="DC29">
        <v>13.737500000000001</v>
      </c>
      <c r="DD29">
        <v>12.3185</v>
      </c>
      <c r="DE29">
        <v>425.73</v>
      </c>
      <c r="DF29">
        <v>13.804500000000001</v>
      </c>
      <c r="DG29">
        <v>499.899</v>
      </c>
      <c r="DH29">
        <v>100.69799999999999</v>
      </c>
      <c r="DI29">
        <v>0.100312</v>
      </c>
      <c r="DJ29">
        <v>23.167999999999999</v>
      </c>
      <c r="DK29">
        <v>22.602</v>
      </c>
      <c r="DL29">
        <v>999.9</v>
      </c>
      <c r="DM29">
        <v>0</v>
      </c>
      <c r="DN29">
        <v>0</v>
      </c>
      <c r="DO29">
        <v>9983.75</v>
      </c>
      <c r="DP29">
        <v>0</v>
      </c>
      <c r="DQ29">
        <v>1.5289399999999999E-3</v>
      </c>
      <c r="DR29">
        <v>5.0003499999999999E-2</v>
      </c>
      <c r="DS29">
        <v>0</v>
      </c>
      <c r="DT29">
        <v>0</v>
      </c>
      <c r="DU29">
        <v>0</v>
      </c>
      <c r="DV29">
        <v>1664.6</v>
      </c>
      <c r="DW29">
        <v>5.0003499999999999E-2</v>
      </c>
      <c r="DX29">
        <v>652.25</v>
      </c>
      <c r="DY29">
        <v>227.59</v>
      </c>
      <c r="DZ29">
        <v>33.436999999999998</v>
      </c>
      <c r="EA29">
        <v>37.625</v>
      </c>
      <c r="EB29">
        <v>35.625</v>
      </c>
      <c r="EC29">
        <v>38.375</v>
      </c>
      <c r="ED29">
        <v>37.375</v>
      </c>
      <c r="EE29">
        <v>0</v>
      </c>
      <c r="EF29">
        <v>0</v>
      </c>
      <c r="EG29">
        <v>0</v>
      </c>
      <c r="EH29">
        <v>298.90000009536698</v>
      </c>
      <c r="EI29">
        <v>0</v>
      </c>
      <c r="EJ29">
        <v>1666.0250000000001</v>
      </c>
      <c r="EK29">
        <v>-3.13401704858346</v>
      </c>
      <c r="EL29">
        <v>4.5589743751678498</v>
      </c>
      <c r="EM29">
        <v>650.90961538461499</v>
      </c>
      <c r="EN29">
        <v>15</v>
      </c>
      <c r="EO29">
        <v>1717064953.0999999</v>
      </c>
      <c r="EP29" t="s">
        <v>448</v>
      </c>
      <c r="EQ29">
        <v>1717064953.0999999</v>
      </c>
      <c r="ER29">
        <v>1717064951.0999999</v>
      </c>
      <c r="ES29">
        <v>13</v>
      </c>
      <c r="ET29">
        <v>-5.0999999999999997E-2</v>
      </c>
      <c r="EU29">
        <v>4.0000000000000001E-3</v>
      </c>
      <c r="EV29">
        <v>-0.877</v>
      </c>
      <c r="EW29">
        <v>-6.7000000000000004E-2</v>
      </c>
      <c r="EX29">
        <v>424</v>
      </c>
      <c r="EY29">
        <v>12</v>
      </c>
      <c r="EZ29">
        <v>0.47</v>
      </c>
      <c r="FA29">
        <v>0.09</v>
      </c>
      <c r="FB29">
        <v>424.94361904761899</v>
      </c>
      <c r="FC29">
        <v>-0.15981818181763099</v>
      </c>
      <c r="FD29">
        <v>1.8169771313070002E-2</v>
      </c>
      <c r="FE29">
        <v>1</v>
      </c>
      <c r="FF29">
        <v>13.7161666666667</v>
      </c>
      <c r="FG29">
        <v>9.2945454545439302E-2</v>
      </c>
      <c r="FH29">
        <v>9.4084224340965604E-3</v>
      </c>
      <c r="FI29">
        <v>1</v>
      </c>
      <c r="FJ29">
        <v>2</v>
      </c>
      <c r="FK29">
        <v>2</v>
      </c>
      <c r="FL29" t="s">
        <v>404</v>
      </c>
      <c r="FM29">
        <v>2.9725000000000001</v>
      </c>
      <c r="FN29">
        <v>2.8472900000000001</v>
      </c>
      <c r="FO29">
        <v>0.102288</v>
      </c>
      <c r="FP29">
        <v>0.102087</v>
      </c>
      <c r="FQ29">
        <v>7.72476E-2</v>
      </c>
      <c r="FR29">
        <v>7.1654300000000004E-2</v>
      </c>
      <c r="FS29">
        <v>32214.400000000001</v>
      </c>
      <c r="FT29">
        <v>31932.6</v>
      </c>
      <c r="FU29">
        <v>33468.699999999997</v>
      </c>
      <c r="FV29">
        <v>33274</v>
      </c>
      <c r="FW29">
        <v>44132.4</v>
      </c>
      <c r="FX29">
        <v>41491.4</v>
      </c>
      <c r="FY29">
        <v>49507.8</v>
      </c>
      <c r="FZ29">
        <v>44980.9</v>
      </c>
      <c r="GA29">
        <v>2.0904799999999999</v>
      </c>
      <c r="GB29">
        <v>2.7423000000000002</v>
      </c>
      <c r="GC29">
        <v>5.7779299999999999E-2</v>
      </c>
      <c r="GD29">
        <v>0</v>
      </c>
      <c r="GE29">
        <v>21.6495</v>
      </c>
      <c r="GF29">
        <v>999.9</v>
      </c>
      <c r="GG29">
        <v>32.951000000000001</v>
      </c>
      <c r="GH29">
        <v>29.143999999999998</v>
      </c>
      <c r="GI29">
        <v>13.271100000000001</v>
      </c>
      <c r="GJ29">
        <v>61.524900000000002</v>
      </c>
      <c r="GK29">
        <v>-2.0592999999999999</v>
      </c>
      <c r="GL29">
        <v>3</v>
      </c>
      <c r="GM29">
        <v>-1.4852600000000001E-2</v>
      </c>
      <c r="GN29">
        <v>0.35420499999999999</v>
      </c>
      <c r="GO29">
        <v>20.352499999999999</v>
      </c>
      <c r="GP29">
        <v>5.2196899999999999</v>
      </c>
      <c r="GQ29">
        <v>12.039199999999999</v>
      </c>
      <c r="GR29">
        <v>4.9993999999999996</v>
      </c>
      <c r="GS29">
        <v>3.2890000000000001</v>
      </c>
      <c r="GT29">
        <v>9999</v>
      </c>
      <c r="GU29">
        <v>999.9</v>
      </c>
      <c r="GV29">
        <v>9999</v>
      </c>
      <c r="GW29">
        <v>9999</v>
      </c>
      <c r="GX29">
        <v>1.88981</v>
      </c>
      <c r="GY29">
        <v>1.8897600000000001</v>
      </c>
      <c r="GZ29">
        <v>1.88981</v>
      </c>
      <c r="HA29">
        <v>1.89011</v>
      </c>
      <c r="HB29">
        <v>1.89164</v>
      </c>
      <c r="HC29">
        <v>1.8917900000000001</v>
      </c>
      <c r="HD29">
        <v>1.8853599999999999</v>
      </c>
      <c r="HE29">
        <v>1.8902600000000001</v>
      </c>
      <c r="HF29">
        <v>5</v>
      </c>
      <c r="HG29">
        <v>0</v>
      </c>
      <c r="HH29">
        <v>0</v>
      </c>
      <c r="HI29">
        <v>4.5</v>
      </c>
      <c r="HJ29" t="s">
        <v>405</v>
      </c>
      <c r="HK29" t="s">
        <v>406</v>
      </c>
      <c r="HL29" t="s">
        <v>407</v>
      </c>
      <c r="HM29" t="s">
        <v>407</v>
      </c>
      <c r="HN29" t="s">
        <v>408</v>
      </c>
      <c r="HO29" t="s">
        <v>408</v>
      </c>
      <c r="HP29">
        <v>0</v>
      </c>
      <c r="HQ29">
        <v>100</v>
      </c>
      <c r="HR29">
        <v>100</v>
      </c>
      <c r="HS29">
        <v>-0.877</v>
      </c>
      <c r="HT29">
        <v>-6.7000000000000004E-2</v>
      </c>
      <c r="HU29">
        <v>-0.82620000000002802</v>
      </c>
      <c r="HV29">
        <v>0</v>
      </c>
      <c r="HW29">
        <v>0</v>
      </c>
      <c r="HX29">
        <v>0</v>
      </c>
      <c r="HY29">
        <v>-7.1009999999999407E-2</v>
      </c>
      <c r="HZ29">
        <v>0</v>
      </c>
      <c r="IA29">
        <v>0</v>
      </c>
      <c r="IB29">
        <v>0</v>
      </c>
      <c r="IC29">
        <v>-1</v>
      </c>
      <c r="ID29">
        <v>-1</v>
      </c>
      <c r="IE29">
        <v>-1</v>
      </c>
      <c r="IF29">
        <v>-1</v>
      </c>
      <c r="IG29">
        <v>4.7</v>
      </c>
      <c r="IH29">
        <v>4.7</v>
      </c>
      <c r="II29">
        <v>0.155029</v>
      </c>
      <c r="IJ29">
        <v>4.99878</v>
      </c>
      <c r="IK29">
        <v>2.5415000000000001</v>
      </c>
      <c r="IL29">
        <v>4.6984899999999996</v>
      </c>
      <c r="IM29">
        <v>3.1982400000000002</v>
      </c>
      <c r="IN29">
        <v>2.3290999999999999</v>
      </c>
      <c r="IO29">
        <v>33.154499999999999</v>
      </c>
      <c r="IP29">
        <v>24.148800000000001</v>
      </c>
      <c r="IQ29">
        <v>2</v>
      </c>
      <c r="IR29">
        <v>504.58199999999999</v>
      </c>
      <c r="IS29">
        <v>1257.76</v>
      </c>
      <c r="IT29">
        <v>22.000499999999999</v>
      </c>
      <c r="IU29">
        <v>26.9316</v>
      </c>
      <c r="IV29">
        <v>30.0002</v>
      </c>
      <c r="IW29">
        <v>27.171700000000001</v>
      </c>
      <c r="IX29">
        <v>27.212800000000001</v>
      </c>
      <c r="IY29">
        <v>-1</v>
      </c>
      <c r="IZ29">
        <v>-30</v>
      </c>
      <c r="JA29">
        <v>-30</v>
      </c>
      <c r="JB29">
        <v>22</v>
      </c>
      <c r="JC29">
        <v>400</v>
      </c>
      <c r="JD29">
        <v>15.875</v>
      </c>
      <c r="JE29">
        <v>102.82</v>
      </c>
      <c r="JF29">
        <v>101.41</v>
      </c>
    </row>
    <row r="30" spans="1:266" x14ac:dyDescent="0.35">
      <c r="A30">
        <v>12</v>
      </c>
      <c r="B30">
        <v>1717065532.0999999</v>
      </c>
      <c r="C30">
        <v>3600</v>
      </c>
      <c r="D30" t="s">
        <v>449</v>
      </c>
      <c r="E30" t="s">
        <v>450</v>
      </c>
      <c r="F30" t="s">
        <v>400</v>
      </c>
      <c r="I30">
        <v>1717065532.0999999</v>
      </c>
      <c r="J30">
        <f t="shared" si="0"/>
        <v>1.3024564761866698E-3</v>
      </c>
      <c r="K30">
        <f t="shared" si="1"/>
        <v>1.3024564761866697</v>
      </c>
      <c r="L30">
        <f t="shared" si="2"/>
        <v>10.061433700645763</v>
      </c>
      <c r="M30">
        <f t="shared" si="3"/>
        <v>411.55200000000002</v>
      </c>
      <c r="N30">
        <f t="shared" si="4"/>
        <v>216.74756229518144</v>
      </c>
      <c r="O30">
        <f t="shared" si="5"/>
        <v>21.847894355677585</v>
      </c>
      <c r="P30">
        <f t="shared" si="6"/>
        <v>41.483948066841599</v>
      </c>
      <c r="Q30">
        <f t="shared" si="7"/>
        <v>8.7208449664585477E-2</v>
      </c>
      <c r="R30">
        <f t="shared" si="8"/>
        <v>2.9461740347926137</v>
      </c>
      <c r="S30">
        <f t="shared" si="9"/>
        <v>8.5799331957075078E-2</v>
      </c>
      <c r="T30">
        <f t="shared" si="10"/>
        <v>5.3749289497500345E-2</v>
      </c>
      <c r="U30">
        <f t="shared" si="11"/>
        <v>77.160998963865069</v>
      </c>
      <c r="V30">
        <f t="shared" si="12"/>
        <v>23.606171099331728</v>
      </c>
      <c r="W30">
        <f t="shared" si="13"/>
        <v>23.606171099331728</v>
      </c>
      <c r="X30">
        <f t="shared" si="14"/>
        <v>2.9248500519636651</v>
      </c>
      <c r="Y30">
        <f t="shared" si="15"/>
        <v>49.156348377634068</v>
      </c>
      <c r="Z30">
        <f t="shared" si="16"/>
        <v>1.42773437429136</v>
      </c>
      <c r="AA30">
        <f t="shared" si="17"/>
        <v>2.9044760675123156</v>
      </c>
      <c r="AB30">
        <f t="shared" si="18"/>
        <v>1.4971156776723051</v>
      </c>
      <c r="AC30">
        <f t="shared" si="19"/>
        <v>-57.438330599832135</v>
      </c>
      <c r="AD30">
        <f t="shared" si="20"/>
        <v>-18.420169196760298</v>
      </c>
      <c r="AE30">
        <f t="shared" si="21"/>
        <v>-1.3032635685238307</v>
      </c>
      <c r="AF30">
        <f t="shared" si="22"/>
        <v>-7.6440125119603408E-4</v>
      </c>
      <c r="AG30">
        <v>0</v>
      </c>
      <c r="AH30">
        <v>0</v>
      </c>
      <c r="AI30">
        <f t="shared" si="23"/>
        <v>1</v>
      </c>
      <c r="AJ30">
        <f t="shared" si="24"/>
        <v>0</v>
      </c>
      <c r="AK30">
        <f t="shared" si="25"/>
        <v>54006.24948392644</v>
      </c>
      <c r="AL30" t="s">
        <v>447</v>
      </c>
      <c r="AM30">
        <v>8305.73</v>
      </c>
      <c r="AN30">
        <v>1666.0250000000001</v>
      </c>
      <c r="AO30">
        <v>7978.48</v>
      </c>
      <c r="AP30">
        <f t="shared" si="26"/>
        <v>0.79118516308870857</v>
      </c>
      <c r="AQ30">
        <v>-1.33578315168039</v>
      </c>
      <c r="AR30" t="s">
        <v>451</v>
      </c>
      <c r="AS30">
        <v>8310.68</v>
      </c>
      <c r="AT30">
        <v>2188.13</v>
      </c>
      <c r="AU30">
        <v>4664.59</v>
      </c>
      <c r="AV30">
        <f t="shared" si="27"/>
        <v>0.53090625328271079</v>
      </c>
      <c r="AW30">
        <v>0.5</v>
      </c>
      <c r="AX30">
        <f t="shared" si="28"/>
        <v>336.49109948193251</v>
      </c>
      <c r="AY30">
        <f t="shared" si="29"/>
        <v>10.061433700645763</v>
      </c>
      <c r="AZ30">
        <f t="shared" si="30"/>
        <v>89.322614444466353</v>
      </c>
      <c r="BA30">
        <f t="shared" si="31"/>
        <v>3.3870782525521489E-2</v>
      </c>
      <c r="BB30">
        <f t="shared" si="32"/>
        <v>0.71043542948040439</v>
      </c>
      <c r="BC30">
        <f t="shared" si="33"/>
        <v>1450.7996567560906</v>
      </c>
      <c r="BD30" t="s">
        <v>402</v>
      </c>
      <c r="BE30">
        <v>0</v>
      </c>
      <c r="BF30">
        <f t="shared" si="34"/>
        <v>1450.7996567560906</v>
      </c>
      <c r="BG30">
        <f t="shared" si="35"/>
        <v>0.68897595356588881</v>
      </c>
      <c r="BH30">
        <f t="shared" si="36"/>
        <v>0.77057297941231939</v>
      </c>
      <c r="BI30">
        <f t="shared" si="37"/>
        <v>0.50766732219506516</v>
      </c>
      <c r="BJ30">
        <f t="shared" si="38"/>
        <v>0.82588171341958572</v>
      </c>
      <c r="BK30">
        <f t="shared" si="39"/>
        <v>0.52497641567345821</v>
      </c>
      <c r="BL30">
        <f t="shared" si="40"/>
        <v>0.51091434879870523</v>
      </c>
      <c r="BM30">
        <f t="shared" si="41"/>
        <v>0.48908565120129477</v>
      </c>
      <c r="CV30">
        <f t="shared" si="42"/>
        <v>399.88</v>
      </c>
      <c r="CW30">
        <f t="shared" si="43"/>
        <v>336.49109948193251</v>
      </c>
      <c r="CX30">
        <f t="shared" si="44"/>
        <v>0.84148019276266006</v>
      </c>
      <c r="CY30">
        <f t="shared" si="45"/>
        <v>0.19296038552532027</v>
      </c>
      <c r="CZ30">
        <v>1717065532.0999999</v>
      </c>
      <c r="DA30">
        <v>411.55200000000002</v>
      </c>
      <c r="DB30">
        <v>424.27300000000002</v>
      </c>
      <c r="DC30">
        <v>14.164199999999999</v>
      </c>
      <c r="DD30">
        <v>12.6229</v>
      </c>
      <c r="DE30">
        <v>412.46</v>
      </c>
      <c r="DF30">
        <v>14.231199999999999</v>
      </c>
      <c r="DG30">
        <v>499.84100000000001</v>
      </c>
      <c r="DH30">
        <v>100.699</v>
      </c>
      <c r="DI30">
        <v>9.9800799999999995E-2</v>
      </c>
      <c r="DJ30">
        <v>23.490200000000002</v>
      </c>
      <c r="DK30">
        <v>22.828299999999999</v>
      </c>
      <c r="DL30">
        <v>999.9</v>
      </c>
      <c r="DM30">
        <v>0</v>
      </c>
      <c r="DN30">
        <v>0</v>
      </c>
      <c r="DO30">
        <v>10025</v>
      </c>
      <c r="DP30">
        <v>0</v>
      </c>
      <c r="DQ30">
        <v>1.5289399999999999E-3</v>
      </c>
      <c r="DR30">
        <v>399.88</v>
      </c>
      <c r="DS30">
        <v>0.95003099999999996</v>
      </c>
      <c r="DT30">
        <v>4.9969399999999997E-2</v>
      </c>
      <c r="DU30">
        <v>0</v>
      </c>
      <c r="DV30">
        <v>2200.37</v>
      </c>
      <c r="DW30">
        <v>5.0003500000000001</v>
      </c>
      <c r="DX30">
        <v>3875.52</v>
      </c>
      <c r="DY30">
        <v>3476.76</v>
      </c>
      <c r="DZ30">
        <v>35.186999999999998</v>
      </c>
      <c r="EA30">
        <v>38.375</v>
      </c>
      <c r="EB30">
        <v>36.811999999999998</v>
      </c>
      <c r="EC30">
        <v>40.561999999999998</v>
      </c>
      <c r="ED30">
        <v>40.5</v>
      </c>
      <c r="EE30">
        <v>375.15</v>
      </c>
      <c r="EF30">
        <v>19.73</v>
      </c>
      <c r="EG30">
        <v>0</v>
      </c>
      <c r="EH30">
        <v>598.20000004768394</v>
      </c>
      <c r="EI30">
        <v>0</v>
      </c>
      <c r="EJ30">
        <v>2188.13</v>
      </c>
      <c r="EK30">
        <v>103.45846140458001</v>
      </c>
      <c r="EL30">
        <v>174.31965789247599</v>
      </c>
      <c r="EM30">
        <v>3854.96653846154</v>
      </c>
      <c r="EN30">
        <v>15</v>
      </c>
      <c r="EO30">
        <v>1717065562.0999999</v>
      </c>
      <c r="EP30" t="s">
        <v>452</v>
      </c>
      <c r="EQ30">
        <v>1717065562.0999999</v>
      </c>
      <c r="ER30">
        <v>1717065552.0999999</v>
      </c>
      <c r="ES30">
        <v>14</v>
      </c>
      <c r="ET30">
        <v>-3.1E-2</v>
      </c>
      <c r="EU30">
        <v>0</v>
      </c>
      <c r="EV30">
        <v>-0.90800000000000003</v>
      </c>
      <c r="EW30">
        <v>-6.7000000000000004E-2</v>
      </c>
      <c r="EX30">
        <v>424</v>
      </c>
      <c r="EY30">
        <v>13</v>
      </c>
      <c r="EZ30">
        <v>0.11</v>
      </c>
      <c r="FA30">
        <v>0.06</v>
      </c>
      <c r="FB30">
        <v>411.68835000000001</v>
      </c>
      <c r="FC30">
        <v>-0.64876691729232905</v>
      </c>
      <c r="FD30">
        <v>6.3106477480528805E-2</v>
      </c>
      <c r="FE30">
        <v>1</v>
      </c>
      <c r="FF30">
        <v>14.160729999999999</v>
      </c>
      <c r="FG30">
        <v>9.9609022556364692E-3</v>
      </c>
      <c r="FH30">
        <v>1.18325821357795E-3</v>
      </c>
      <c r="FI30">
        <v>1</v>
      </c>
      <c r="FJ30">
        <v>2</v>
      </c>
      <c r="FK30">
        <v>2</v>
      </c>
      <c r="FL30" t="s">
        <v>404</v>
      </c>
      <c r="FM30">
        <v>2.9722</v>
      </c>
      <c r="FN30">
        <v>2.84714</v>
      </c>
      <c r="FO30">
        <v>9.9827100000000002E-2</v>
      </c>
      <c r="FP30">
        <v>0.102143</v>
      </c>
      <c r="FQ30">
        <v>7.8995899999999994E-2</v>
      </c>
      <c r="FR30">
        <v>7.2946999999999998E-2</v>
      </c>
      <c r="FS30">
        <v>32294.3</v>
      </c>
      <c r="FT30">
        <v>31920.2</v>
      </c>
      <c r="FU30">
        <v>33460.800000000003</v>
      </c>
      <c r="FV30">
        <v>33263.9</v>
      </c>
      <c r="FW30">
        <v>44038</v>
      </c>
      <c r="FX30">
        <v>41421</v>
      </c>
      <c r="FY30">
        <v>49496.5</v>
      </c>
      <c r="FZ30">
        <v>44967.6</v>
      </c>
      <c r="GA30">
        <v>2.0891999999999999</v>
      </c>
      <c r="GB30">
        <v>2.73902</v>
      </c>
      <c r="GC30">
        <v>6.6962099999999997E-2</v>
      </c>
      <c r="GD30">
        <v>0</v>
      </c>
      <c r="GE30">
        <v>21.724699999999999</v>
      </c>
      <c r="GF30">
        <v>999.9</v>
      </c>
      <c r="GG30">
        <v>33.402999999999999</v>
      </c>
      <c r="GH30">
        <v>29.315999999999999</v>
      </c>
      <c r="GI30">
        <v>13.587199999999999</v>
      </c>
      <c r="GJ30">
        <v>61.384900000000002</v>
      </c>
      <c r="GK30">
        <v>-1.8509599999999999</v>
      </c>
      <c r="GL30">
        <v>3</v>
      </c>
      <c r="GM30">
        <v>-5.6326199999999996E-3</v>
      </c>
      <c r="GN30">
        <v>0.43938700000000003</v>
      </c>
      <c r="GO30">
        <v>20.345500000000001</v>
      </c>
      <c r="GP30">
        <v>5.2228300000000001</v>
      </c>
      <c r="GQ30">
        <v>12.039300000000001</v>
      </c>
      <c r="GR30">
        <v>4.9995500000000002</v>
      </c>
      <c r="GS30">
        <v>3.2890000000000001</v>
      </c>
      <c r="GT30">
        <v>9999</v>
      </c>
      <c r="GU30">
        <v>999.9</v>
      </c>
      <c r="GV30">
        <v>9999</v>
      </c>
      <c r="GW30">
        <v>9999</v>
      </c>
      <c r="GX30">
        <v>1.8897999999999999</v>
      </c>
      <c r="GY30">
        <v>1.8896999999999999</v>
      </c>
      <c r="GZ30">
        <v>1.8897999999999999</v>
      </c>
      <c r="HA30">
        <v>1.89009</v>
      </c>
      <c r="HB30">
        <v>1.8916299999999999</v>
      </c>
      <c r="HC30">
        <v>1.89178</v>
      </c>
      <c r="HD30">
        <v>1.8853</v>
      </c>
      <c r="HE30">
        <v>1.8902600000000001</v>
      </c>
      <c r="HF30">
        <v>5</v>
      </c>
      <c r="HG30">
        <v>0</v>
      </c>
      <c r="HH30">
        <v>0</v>
      </c>
      <c r="HI30">
        <v>4.5</v>
      </c>
      <c r="HJ30" t="s">
        <v>405</v>
      </c>
      <c r="HK30" t="s">
        <v>406</v>
      </c>
      <c r="HL30" t="s">
        <v>407</v>
      </c>
      <c r="HM30" t="s">
        <v>407</v>
      </c>
      <c r="HN30" t="s">
        <v>408</v>
      </c>
      <c r="HO30" t="s">
        <v>408</v>
      </c>
      <c r="HP30">
        <v>0</v>
      </c>
      <c r="HQ30">
        <v>100</v>
      </c>
      <c r="HR30">
        <v>100</v>
      </c>
      <c r="HS30">
        <v>-0.90800000000000003</v>
      </c>
      <c r="HT30">
        <v>-6.7000000000000004E-2</v>
      </c>
      <c r="HU30">
        <v>-0.87659999999999605</v>
      </c>
      <c r="HV30">
        <v>0</v>
      </c>
      <c r="HW30">
        <v>0</v>
      </c>
      <c r="HX30">
        <v>0</v>
      </c>
      <c r="HY30">
        <v>-6.7080000000002499E-2</v>
      </c>
      <c r="HZ30">
        <v>0</v>
      </c>
      <c r="IA30">
        <v>0</v>
      </c>
      <c r="IB30">
        <v>0</v>
      </c>
      <c r="IC30">
        <v>-1</v>
      </c>
      <c r="ID30">
        <v>-1</v>
      </c>
      <c r="IE30">
        <v>-1</v>
      </c>
      <c r="IF30">
        <v>-1</v>
      </c>
      <c r="IG30">
        <v>9.6999999999999993</v>
      </c>
      <c r="IH30">
        <v>9.6999999999999993</v>
      </c>
      <c r="II30">
        <v>0.155029</v>
      </c>
      <c r="IJ30">
        <v>4.99878</v>
      </c>
      <c r="IK30">
        <v>2.5390600000000001</v>
      </c>
      <c r="IL30">
        <v>4.7326699999999997</v>
      </c>
      <c r="IM30">
        <v>3.1982400000000002</v>
      </c>
      <c r="IN30">
        <v>2.2900399999999999</v>
      </c>
      <c r="IO30">
        <v>33.288699999999999</v>
      </c>
      <c r="IP30">
        <v>24.14</v>
      </c>
      <c r="IQ30">
        <v>2</v>
      </c>
      <c r="IR30">
        <v>504.65300000000002</v>
      </c>
      <c r="IS30">
        <v>1255.1099999999999</v>
      </c>
      <c r="IT30">
        <v>22.000399999999999</v>
      </c>
      <c r="IU30">
        <v>27.048100000000002</v>
      </c>
      <c r="IV30">
        <v>30.0001</v>
      </c>
      <c r="IW30">
        <v>27.269100000000002</v>
      </c>
      <c r="IX30">
        <v>27.302600000000002</v>
      </c>
      <c r="IY30">
        <v>-1</v>
      </c>
      <c r="IZ30">
        <v>-30</v>
      </c>
      <c r="JA30">
        <v>-30</v>
      </c>
      <c r="JB30">
        <v>22</v>
      </c>
      <c r="JC30">
        <v>400</v>
      </c>
      <c r="JD30">
        <v>15.875</v>
      </c>
      <c r="JE30">
        <v>102.797</v>
      </c>
      <c r="JF30">
        <v>101.38</v>
      </c>
    </row>
    <row r="31" spans="1:266" x14ac:dyDescent="0.35">
      <c r="A31">
        <v>13</v>
      </c>
      <c r="B31">
        <v>1717065832.0999999</v>
      </c>
      <c r="C31">
        <v>3900</v>
      </c>
      <c r="D31" t="s">
        <v>453</v>
      </c>
      <c r="E31" t="s">
        <v>454</v>
      </c>
      <c r="F31" t="s">
        <v>400</v>
      </c>
      <c r="I31">
        <v>1717065832.0999999</v>
      </c>
      <c r="J31">
        <f t="shared" si="0"/>
        <v>1.4555770455146298E-3</v>
      </c>
      <c r="K31">
        <f t="shared" si="1"/>
        <v>1.4555770455146297</v>
      </c>
      <c r="L31">
        <f t="shared" si="2"/>
        <v>11.026870002826513</v>
      </c>
      <c r="M31">
        <f t="shared" si="3"/>
        <v>408.84500000000003</v>
      </c>
      <c r="N31">
        <f t="shared" si="4"/>
        <v>216.50660321575245</v>
      </c>
      <c r="O31">
        <f t="shared" si="5"/>
        <v>21.821900525265082</v>
      </c>
      <c r="P31">
        <f t="shared" si="6"/>
        <v>41.207865200126506</v>
      </c>
      <c r="Q31">
        <f t="shared" si="7"/>
        <v>9.7010699335965983E-2</v>
      </c>
      <c r="R31">
        <f t="shared" si="8"/>
        <v>2.9431895418521026</v>
      </c>
      <c r="S31">
        <f t="shared" si="9"/>
        <v>9.5268685539317624E-2</v>
      </c>
      <c r="T31">
        <f t="shared" si="10"/>
        <v>5.9696835963619702E-2</v>
      </c>
      <c r="U31">
        <f t="shared" si="11"/>
        <v>77.155970822919713</v>
      </c>
      <c r="V31">
        <f t="shared" si="12"/>
        <v>23.710600362983136</v>
      </c>
      <c r="W31">
        <f t="shared" si="13"/>
        <v>23.710600362983136</v>
      </c>
      <c r="X31">
        <f t="shared" si="14"/>
        <v>2.9433031824819516</v>
      </c>
      <c r="Y31">
        <f t="shared" si="15"/>
        <v>49.041222878670588</v>
      </c>
      <c r="Z31">
        <f t="shared" si="16"/>
        <v>1.4368149337129801</v>
      </c>
      <c r="AA31">
        <f t="shared" si="17"/>
        <v>2.9298105743971803</v>
      </c>
      <c r="AB31">
        <f t="shared" si="18"/>
        <v>1.5064882487689715</v>
      </c>
      <c r="AC31">
        <f t="shared" si="19"/>
        <v>-64.190947707195178</v>
      </c>
      <c r="AD31">
        <f t="shared" si="20"/>
        <v>-12.106825394187618</v>
      </c>
      <c r="AE31">
        <f t="shared" si="21"/>
        <v>-0.85852889713107439</v>
      </c>
      <c r="AF31">
        <f t="shared" si="22"/>
        <v>-3.3117559416417919E-4</v>
      </c>
      <c r="AG31">
        <v>0</v>
      </c>
      <c r="AH31">
        <v>0</v>
      </c>
      <c r="AI31">
        <f t="shared" si="23"/>
        <v>1</v>
      </c>
      <c r="AJ31">
        <f t="shared" si="24"/>
        <v>0</v>
      </c>
      <c r="AK31">
        <f t="shared" si="25"/>
        <v>53892.100787165313</v>
      </c>
      <c r="AL31" t="s">
        <v>447</v>
      </c>
      <c r="AM31">
        <v>8305.73</v>
      </c>
      <c r="AN31">
        <v>1666.0250000000001</v>
      </c>
      <c r="AO31">
        <v>7978.48</v>
      </c>
      <c r="AP31">
        <f t="shared" si="26"/>
        <v>0.79118516308870857</v>
      </c>
      <c r="AQ31">
        <v>-1.33578315168039</v>
      </c>
      <c r="AR31" t="s">
        <v>455</v>
      </c>
      <c r="AS31">
        <v>8311.7099999999991</v>
      </c>
      <c r="AT31">
        <v>2327.6972000000001</v>
      </c>
      <c r="AU31">
        <v>5506.43</v>
      </c>
      <c r="AV31">
        <f t="shared" si="27"/>
        <v>0.57727652943921925</v>
      </c>
      <c r="AW31">
        <v>0.5</v>
      </c>
      <c r="AX31">
        <f t="shared" si="28"/>
        <v>336.46176541145985</v>
      </c>
      <c r="AY31">
        <f t="shared" si="29"/>
        <v>11.026870002826513</v>
      </c>
      <c r="AZ31">
        <f t="shared" si="30"/>
        <v>97.115740112860138</v>
      </c>
      <c r="BA31">
        <f t="shared" si="31"/>
        <v>3.6743114449835294E-2</v>
      </c>
      <c r="BB31">
        <f t="shared" si="32"/>
        <v>0.44893878611005661</v>
      </c>
      <c r="BC31">
        <f t="shared" si="33"/>
        <v>1523.2297098943213</v>
      </c>
      <c r="BD31" t="s">
        <v>402</v>
      </c>
      <c r="BE31">
        <v>0</v>
      </c>
      <c r="BF31">
        <f t="shared" si="34"/>
        <v>1523.2297098943213</v>
      </c>
      <c r="BG31">
        <f t="shared" si="35"/>
        <v>0.72337254629690717</v>
      </c>
      <c r="BH31">
        <f t="shared" si="36"/>
        <v>0.7980348886537324</v>
      </c>
      <c r="BI31">
        <f t="shared" si="37"/>
        <v>0.38295184367816815</v>
      </c>
      <c r="BJ31">
        <f t="shared" si="38"/>
        <v>0.82770770270323057</v>
      </c>
      <c r="BK31">
        <f t="shared" si="39"/>
        <v>0.39161467289667795</v>
      </c>
      <c r="BL31">
        <f t="shared" si="40"/>
        <v>0.52222877268124557</v>
      </c>
      <c r="BM31">
        <f t="shared" si="41"/>
        <v>0.47777122731875443</v>
      </c>
      <c r="CV31">
        <f t="shared" si="42"/>
        <v>399.84399999999999</v>
      </c>
      <c r="CW31">
        <f t="shared" si="43"/>
        <v>336.46176541145985</v>
      </c>
      <c r="CX31">
        <f t="shared" si="44"/>
        <v>0.84148259173942808</v>
      </c>
      <c r="CY31">
        <f t="shared" si="45"/>
        <v>0.19296518347885602</v>
      </c>
      <c r="CZ31">
        <v>1717065832.0999999</v>
      </c>
      <c r="DA31">
        <v>408.84500000000003</v>
      </c>
      <c r="DB31">
        <v>422.78899999999999</v>
      </c>
      <c r="DC31">
        <v>14.2554</v>
      </c>
      <c r="DD31">
        <v>12.533899999999999</v>
      </c>
      <c r="DE31">
        <v>409.786</v>
      </c>
      <c r="DF31">
        <v>14.3254</v>
      </c>
      <c r="DG31">
        <v>500.08499999999998</v>
      </c>
      <c r="DH31">
        <v>100.691</v>
      </c>
      <c r="DI31">
        <v>9.9923700000000004E-2</v>
      </c>
      <c r="DJ31">
        <v>23.6343</v>
      </c>
      <c r="DK31">
        <v>22.9099</v>
      </c>
      <c r="DL31">
        <v>999.9</v>
      </c>
      <c r="DM31">
        <v>0</v>
      </c>
      <c r="DN31">
        <v>0</v>
      </c>
      <c r="DO31">
        <v>10008.799999999999</v>
      </c>
      <c r="DP31">
        <v>0</v>
      </c>
      <c r="DQ31">
        <v>1.5289399999999999E-3</v>
      </c>
      <c r="DR31">
        <v>399.84399999999999</v>
      </c>
      <c r="DS31">
        <v>0.94994999999999996</v>
      </c>
      <c r="DT31">
        <v>5.0049700000000003E-2</v>
      </c>
      <c r="DU31">
        <v>0</v>
      </c>
      <c r="DV31">
        <v>2326.1</v>
      </c>
      <c r="DW31">
        <v>5.0003500000000001</v>
      </c>
      <c r="DX31">
        <v>4152.01</v>
      </c>
      <c r="DY31">
        <v>3476.36</v>
      </c>
      <c r="DZ31">
        <v>36.125</v>
      </c>
      <c r="EA31">
        <v>39.186999999999998</v>
      </c>
      <c r="EB31">
        <v>37.811999999999998</v>
      </c>
      <c r="EC31">
        <v>41.375</v>
      </c>
      <c r="ED31">
        <v>41.436999999999998</v>
      </c>
      <c r="EE31">
        <v>375.08</v>
      </c>
      <c r="EF31">
        <v>19.760000000000002</v>
      </c>
      <c r="EG31">
        <v>0</v>
      </c>
      <c r="EH31">
        <v>299</v>
      </c>
      <c r="EI31">
        <v>0</v>
      </c>
      <c r="EJ31">
        <v>2327.6972000000001</v>
      </c>
      <c r="EK31">
        <v>-10.7746154121684</v>
      </c>
      <c r="EL31">
        <v>-15.3376923721059</v>
      </c>
      <c r="EM31">
        <v>4155.1180000000004</v>
      </c>
      <c r="EN31">
        <v>15</v>
      </c>
      <c r="EO31">
        <v>1717065854</v>
      </c>
      <c r="EP31" t="s">
        <v>456</v>
      </c>
      <c r="EQ31">
        <v>1717065854</v>
      </c>
      <c r="ER31">
        <v>1717065851</v>
      </c>
      <c r="ES31">
        <v>15</v>
      </c>
      <c r="ET31">
        <v>-3.3000000000000002E-2</v>
      </c>
      <c r="EU31">
        <v>-3.0000000000000001E-3</v>
      </c>
      <c r="EV31">
        <v>-0.94099999999999995</v>
      </c>
      <c r="EW31">
        <v>-7.0000000000000007E-2</v>
      </c>
      <c r="EX31">
        <v>423</v>
      </c>
      <c r="EY31">
        <v>13</v>
      </c>
      <c r="EZ31">
        <v>0.11</v>
      </c>
      <c r="FA31">
        <v>0.03</v>
      </c>
      <c r="FB31">
        <v>408.94240000000002</v>
      </c>
      <c r="FC31">
        <v>-0.53332330827028895</v>
      </c>
      <c r="FD31">
        <v>5.16869422581719E-2</v>
      </c>
      <c r="FE31">
        <v>1</v>
      </c>
      <c r="FF31">
        <v>14.253819999999999</v>
      </c>
      <c r="FG31">
        <v>2.59759398496161E-2</v>
      </c>
      <c r="FH31">
        <v>2.5340876070095398E-3</v>
      </c>
      <c r="FI31">
        <v>1</v>
      </c>
      <c r="FJ31">
        <v>2</v>
      </c>
      <c r="FK31">
        <v>2</v>
      </c>
      <c r="FL31" t="s">
        <v>404</v>
      </c>
      <c r="FM31">
        <v>2.9727899999999998</v>
      </c>
      <c r="FN31">
        <v>2.8471199999999999</v>
      </c>
      <c r="FO31">
        <v>9.9314899999999998E-2</v>
      </c>
      <c r="FP31">
        <v>0.101853</v>
      </c>
      <c r="FQ31">
        <v>7.9370099999999999E-2</v>
      </c>
      <c r="FR31">
        <v>7.2553400000000004E-2</v>
      </c>
      <c r="FS31">
        <v>32310.7</v>
      </c>
      <c r="FT31">
        <v>31926.6</v>
      </c>
      <c r="FU31">
        <v>33458.9</v>
      </c>
      <c r="FV31">
        <v>33260.1</v>
      </c>
      <c r="FW31">
        <v>44018</v>
      </c>
      <c r="FX31">
        <v>41433</v>
      </c>
      <c r="FY31">
        <v>49494.3</v>
      </c>
      <c r="FZ31">
        <v>44961.3</v>
      </c>
      <c r="GA31">
        <v>2.0894200000000001</v>
      </c>
      <c r="GB31">
        <v>2.7380800000000001</v>
      </c>
      <c r="GC31">
        <v>6.6328799999999993E-2</v>
      </c>
      <c r="GD31">
        <v>0</v>
      </c>
      <c r="GE31">
        <v>21.8169</v>
      </c>
      <c r="GF31">
        <v>999.9</v>
      </c>
      <c r="GG31">
        <v>33.061</v>
      </c>
      <c r="GH31">
        <v>29.385999999999999</v>
      </c>
      <c r="GI31">
        <v>13.501300000000001</v>
      </c>
      <c r="GJ31">
        <v>61.804900000000004</v>
      </c>
      <c r="GK31">
        <v>-2.0953499999999998</v>
      </c>
      <c r="GL31">
        <v>3</v>
      </c>
      <c r="GM31">
        <v>-3.2393299999999999E-3</v>
      </c>
      <c r="GN31">
        <v>0.47739700000000002</v>
      </c>
      <c r="GO31">
        <v>20.345300000000002</v>
      </c>
      <c r="GP31">
        <v>5.22133</v>
      </c>
      <c r="GQ31">
        <v>12.038</v>
      </c>
      <c r="GR31">
        <v>4.9985499999999998</v>
      </c>
      <c r="GS31">
        <v>3.2890000000000001</v>
      </c>
      <c r="GT31">
        <v>9999</v>
      </c>
      <c r="GU31">
        <v>999.9</v>
      </c>
      <c r="GV31">
        <v>9999</v>
      </c>
      <c r="GW31">
        <v>9999</v>
      </c>
      <c r="GX31">
        <v>1.8897999999999999</v>
      </c>
      <c r="GY31">
        <v>1.88975</v>
      </c>
      <c r="GZ31">
        <v>1.88981</v>
      </c>
      <c r="HA31">
        <v>1.89011</v>
      </c>
      <c r="HB31">
        <v>1.8916299999999999</v>
      </c>
      <c r="HC31">
        <v>1.8917900000000001</v>
      </c>
      <c r="HD31">
        <v>1.8853599999999999</v>
      </c>
      <c r="HE31">
        <v>1.8902600000000001</v>
      </c>
      <c r="HF31">
        <v>5</v>
      </c>
      <c r="HG31">
        <v>0</v>
      </c>
      <c r="HH31">
        <v>0</v>
      </c>
      <c r="HI31">
        <v>4.5</v>
      </c>
      <c r="HJ31" t="s">
        <v>405</v>
      </c>
      <c r="HK31" t="s">
        <v>406</v>
      </c>
      <c r="HL31" t="s">
        <v>407</v>
      </c>
      <c r="HM31" t="s">
        <v>407</v>
      </c>
      <c r="HN31" t="s">
        <v>408</v>
      </c>
      <c r="HO31" t="s">
        <v>408</v>
      </c>
      <c r="HP31">
        <v>0</v>
      </c>
      <c r="HQ31">
        <v>100</v>
      </c>
      <c r="HR31">
        <v>100</v>
      </c>
      <c r="HS31">
        <v>-0.94099999999999995</v>
      </c>
      <c r="HT31">
        <v>-7.0000000000000007E-2</v>
      </c>
      <c r="HU31">
        <v>-0.90790000000004101</v>
      </c>
      <c r="HV31">
        <v>0</v>
      </c>
      <c r="HW31">
        <v>0</v>
      </c>
      <c r="HX31">
        <v>0</v>
      </c>
      <c r="HY31">
        <v>-6.6659999999998804E-2</v>
      </c>
      <c r="HZ31">
        <v>0</v>
      </c>
      <c r="IA31">
        <v>0</v>
      </c>
      <c r="IB31">
        <v>0</v>
      </c>
      <c r="IC31">
        <v>-1</v>
      </c>
      <c r="ID31">
        <v>-1</v>
      </c>
      <c r="IE31">
        <v>-1</v>
      </c>
      <c r="IF31">
        <v>-1</v>
      </c>
      <c r="IG31">
        <v>4.5</v>
      </c>
      <c r="IH31">
        <v>4.7</v>
      </c>
      <c r="II31">
        <v>0.155029</v>
      </c>
      <c r="IJ31">
        <v>4.99878</v>
      </c>
      <c r="IK31">
        <v>2.5415000000000001</v>
      </c>
      <c r="IL31">
        <v>4.7155800000000001</v>
      </c>
      <c r="IM31">
        <v>3.1982400000000002</v>
      </c>
      <c r="IN31">
        <v>2.3742700000000001</v>
      </c>
      <c r="IO31">
        <v>33.378399999999999</v>
      </c>
      <c r="IP31">
        <v>24.148800000000001</v>
      </c>
      <c r="IQ31">
        <v>2</v>
      </c>
      <c r="IR31">
        <v>505.11</v>
      </c>
      <c r="IS31">
        <v>1254.5999999999999</v>
      </c>
      <c r="IT31">
        <v>22</v>
      </c>
      <c r="IU31">
        <v>27.0779</v>
      </c>
      <c r="IV31">
        <v>30</v>
      </c>
      <c r="IW31">
        <v>27.305199999999999</v>
      </c>
      <c r="IX31">
        <v>27.339500000000001</v>
      </c>
      <c r="IY31">
        <v>-1</v>
      </c>
      <c r="IZ31">
        <v>-30</v>
      </c>
      <c r="JA31">
        <v>-30</v>
      </c>
      <c r="JB31">
        <v>22</v>
      </c>
      <c r="JC31">
        <v>400</v>
      </c>
      <c r="JD31">
        <v>15.875</v>
      </c>
      <c r="JE31">
        <v>102.792</v>
      </c>
      <c r="JF31">
        <v>101.366</v>
      </c>
    </row>
    <row r="32" spans="1:266" x14ac:dyDescent="0.35">
      <c r="A32">
        <v>14</v>
      </c>
      <c r="B32">
        <v>1717066133</v>
      </c>
      <c r="C32">
        <v>4200.9000000953702</v>
      </c>
      <c r="D32" t="s">
        <v>457</v>
      </c>
      <c r="E32" t="s">
        <v>458</v>
      </c>
      <c r="F32" t="s">
        <v>400</v>
      </c>
      <c r="I32">
        <v>1717066133</v>
      </c>
      <c r="J32">
        <f t="shared" si="0"/>
        <v>1.5786220096302202E-3</v>
      </c>
      <c r="K32">
        <f t="shared" si="1"/>
        <v>1.5786220096302201</v>
      </c>
      <c r="L32">
        <f t="shared" si="2"/>
        <v>11.68497735433567</v>
      </c>
      <c r="M32">
        <f t="shared" si="3"/>
        <v>406.94600000000003</v>
      </c>
      <c r="N32">
        <f t="shared" si="4"/>
        <v>218.7608390873834</v>
      </c>
      <c r="O32">
        <f t="shared" si="5"/>
        <v>22.048924878853729</v>
      </c>
      <c r="P32">
        <f t="shared" si="6"/>
        <v>41.016124372086004</v>
      </c>
      <c r="Q32">
        <f t="shared" si="7"/>
        <v>0.10530985911928167</v>
      </c>
      <c r="R32">
        <f t="shared" si="8"/>
        <v>2.9399759044425293</v>
      </c>
      <c r="S32">
        <f t="shared" si="9"/>
        <v>0.10325824166373419</v>
      </c>
      <c r="T32">
        <f t="shared" si="10"/>
        <v>6.4717401675845443E-2</v>
      </c>
      <c r="U32">
        <f t="shared" si="11"/>
        <v>77.197548218430839</v>
      </c>
      <c r="V32">
        <f t="shared" si="12"/>
        <v>23.777853443646578</v>
      </c>
      <c r="W32">
        <f t="shared" si="13"/>
        <v>23.777853443646578</v>
      </c>
      <c r="X32">
        <f t="shared" si="14"/>
        <v>2.9552409337200496</v>
      </c>
      <c r="Y32">
        <f t="shared" si="15"/>
        <v>49.129915538714712</v>
      </c>
      <c r="Z32">
        <f t="shared" si="16"/>
        <v>1.4480109213606001</v>
      </c>
      <c r="AA32">
        <f t="shared" si="17"/>
        <v>2.9473100156656233</v>
      </c>
      <c r="AB32">
        <f t="shared" si="18"/>
        <v>1.5072300123594495</v>
      </c>
      <c r="AC32">
        <f t="shared" si="19"/>
        <v>-69.617230624692709</v>
      </c>
      <c r="AD32">
        <f t="shared" si="20"/>
        <v>-7.07756996779462</v>
      </c>
      <c r="AE32">
        <f t="shared" si="21"/>
        <v>-0.50286112014453688</v>
      </c>
      <c r="AF32">
        <f t="shared" si="22"/>
        <v>-1.1349420102035879E-4</v>
      </c>
      <c r="AG32">
        <v>0</v>
      </c>
      <c r="AH32">
        <v>0</v>
      </c>
      <c r="AI32">
        <f t="shared" si="23"/>
        <v>1</v>
      </c>
      <c r="AJ32">
        <f t="shared" si="24"/>
        <v>0</v>
      </c>
      <c r="AK32">
        <f t="shared" si="25"/>
        <v>53779.7430864415</v>
      </c>
      <c r="AL32" t="s">
        <v>447</v>
      </c>
      <c r="AM32">
        <v>8305.73</v>
      </c>
      <c r="AN32">
        <v>1666.0250000000001</v>
      </c>
      <c r="AO32">
        <v>7978.48</v>
      </c>
      <c r="AP32">
        <f t="shared" si="26"/>
        <v>0.79118516308870857</v>
      </c>
      <c r="AQ32">
        <v>-1.33578315168039</v>
      </c>
      <c r="AR32" t="s">
        <v>459</v>
      </c>
      <c r="AS32">
        <v>8307.9699999999993</v>
      </c>
      <c r="AT32">
        <v>2264.5626923076902</v>
      </c>
      <c r="AU32">
        <v>5522.47</v>
      </c>
      <c r="AV32">
        <f t="shared" si="27"/>
        <v>0.58993662395491686</v>
      </c>
      <c r="AW32">
        <v>0.5</v>
      </c>
      <c r="AX32">
        <f t="shared" si="28"/>
        <v>336.64570910921543</v>
      </c>
      <c r="AY32">
        <f t="shared" si="29"/>
        <v>11.68497735433567</v>
      </c>
      <c r="AZ32">
        <f t="shared" si="30"/>
        <v>99.299816550399782</v>
      </c>
      <c r="BA32">
        <f t="shared" si="31"/>
        <v>3.8677933963482757E-2</v>
      </c>
      <c r="BB32">
        <f t="shared" si="32"/>
        <v>0.44473034710917381</v>
      </c>
      <c r="BC32">
        <f t="shared" si="33"/>
        <v>1524.4545538397836</v>
      </c>
      <c r="BD32" t="s">
        <v>402</v>
      </c>
      <c r="BE32">
        <v>0</v>
      </c>
      <c r="BF32">
        <f t="shared" si="34"/>
        <v>1524.4545538397836</v>
      </c>
      <c r="BG32">
        <f t="shared" si="35"/>
        <v>0.723954217254275</v>
      </c>
      <c r="BH32">
        <f t="shared" si="36"/>
        <v>0.81488112078738384</v>
      </c>
      <c r="BI32">
        <f t="shared" si="37"/>
        <v>0.38053924957193774</v>
      </c>
      <c r="BJ32">
        <f t="shared" si="38"/>
        <v>0.84479548073220545</v>
      </c>
      <c r="BK32">
        <f t="shared" si="39"/>
        <v>0.38907366468355009</v>
      </c>
      <c r="BL32">
        <f t="shared" si="40"/>
        <v>0.54856032011923972</v>
      </c>
      <c r="BM32">
        <f t="shared" si="41"/>
        <v>0.45143967988076028</v>
      </c>
      <c r="CV32">
        <f t="shared" si="42"/>
        <v>400.06299999999999</v>
      </c>
      <c r="CW32">
        <f t="shared" si="43"/>
        <v>336.64570910921543</v>
      </c>
      <c r="CX32">
        <f t="shared" si="44"/>
        <v>0.84148173939908322</v>
      </c>
      <c r="CY32">
        <f t="shared" si="45"/>
        <v>0.19296347879816639</v>
      </c>
      <c r="CZ32">
        <v>1717066133</v>
      </c>
      <c r="DA32">
        <v>406.94600000000003</v>
      </c>
      <c r="DB32">
        <v>421.74099999999999</v>
      </c>
      <c r="DC32">
        <v>14.3666</v>
      </c>
      <c r="DD32">
        <v>12.4992</v>
      </c>
      <c r="DE32">
        <v>407.88900000000001</v>
      </c>
      <c r="DF32">
        <v>14.4366</v>
      </c>
      <c r="DG32">
        <v>499.928</v>
      </c>
      <c r="DH32">
        <v>100.69</v>
      </c>
      <c r="DI32">
        <v>0.100091</v>
      </c>
      <c r="DJ32">
        <v>23.7332</v>
      </c>
      <c r="DK32">
        <v>22.980399999999999</v>
      </c>
      <c r="DL32">
        <v>999.9</v>
      </c>
      <c r="DM32">
        <v>0</v>
      </c>
      <c r="DN32">
        <v>0</v>
      </c>
      <c r="DO32">
        <v>9990.6200000000008</v>
      </c>
      <c r="DP32">
        <v>0</v>
      </c>
      <c r="DQ32">
        <v>1.5289399999999999E-3</v>
      </c>
      <c r="DR32">
        <v>400.06299999999999</v>
      </c>
      <c r="DS32">
        <v>0.94999</v>
      </c>
      <c r="DT32">
        <v>5.0009699999999997E-2</v>
      </c>
      <c r="DU32">
        <v>0</v>
      </c>
      <c r="DV32">
        <v>2263.33</v>
      </c>
      <c r="DW32">
        <v>5.0003500000000001</v>
      </c>
      <c r="DX32">
        <v>4027.19</v>
      </c>
      <c r="DY32">
        <v>3478.33</v>
      </c>
      <c r="DZ32">
        <v>36.811999999999998</v>
      </c>
      <c r="EA32">
        <v>39.811999999999998</v>
      </c>
      <c r="EB32">
        <v>38.436999999999998</v>
      </c>
      <c r="EC32">
        <v>41.936999999999998</v>
      </c>
      <c r="ED32">
        <v>42.125</v>
      </c>
      <c r="EE32">
        <v>375.31</v>
      </c>
      <c r="EF32">
        <v>19.760000000000002</v>
      </c>
      <c r="EG32">
        <v>0</v>
      </c>
      <c r="EH32">
        <v>300.299999952316</v>
      </c>
      <c r="EI32">
        <v>0</v>
      </c>
      <c r="EJ32">
        <v>2264.5626923076902</v>
      </c>
      <c r="EK32">
        <v>-11.4847863129815</v>
      </c>
      <c r="EL32">
        <v>-60.589059781634901</v>
      </c>
      <c r="EM32">
        <v>4034.23038461538</v>
      </c>
      <c r="EN32">
        <v>15</v>
      </c>
      <c r="EO32">
        <v>1717066155</v>
      </c>
      <c r="EP32" t="s">
        <v>460</v>
      </c>
      <c r="EQ32">
        <v>1717066155</v>
      </c>
      <c r="ER32">
        <v>1717066155</v>
      </c>
      <c r="ES32">
        <v>16</v>
      </c>
      <c r="ET32">
        <v>-2E-3</v>
      </c>
      <c r="EU32">
        <v>0</v>
      </c>
      <c r="EV32">
        <v>-0.94299999999999995</v>
      </c>
      <c r="EW32">
        <v>-7.0000000000000007E-2</v>
      </c>
      <c r="EX32">
        <v>422</v>
      </c>
      <c r="EY32">
        <v>12</v>
      </c>
      <c r="EZ32">
        <v>0.15</v>
      </c>
      <c r="FA32">
        <v>0.05</v>
      </c>
      <c r="FB32">
        <v>406.96805000000001</v>
      </c>
      <c r="FC32">
        <v>-6.7984962406067301E-2</v>
      </c>
      <c r="FD32">
        <v>1.8948548757092901E-2</v>
      </c>
      <c r="FE32">
        <v>1</v>
      </c>
      <c r="FF32">
        <v>14.362665</v>
      </c>
      <c r="FG32">
        <v>1.3412030075188101E-2</v>
      </c>
      <c r="FH32">
        <v>1.43745434710107E-3</v>
      </c>
      <c r="FI32">
        <v>1</v>
      </c>
      <c r="FJ32">
        <v>2</v>
      </c>
      <c r="FK32">
        <v>2</v>
      </c>
      <c r="FL32" t="s">
        <v>404</v>
      </c>
      <c r="FM32">
        <v>2.97235</v>
      </c>
      <c r="FN32">
        <v>2.8471199999999999</v>
      </c>
      <c r="FO32">
        <v>9.8954500000000001E-2</v>
      </c>
      <c r="FP32">
        <v>0.10165100000000001</v>
      </c>
      <c r="FQ32">
        <v>7.9819500000000002E-2</v>
      </c>
      <c r="FR32">
        <v>7.2398500000000005E-2</v>
      </c>
      <c r="FS32">
        <v>32321.3</v>
      </c>
      <c r="FT32">
        <v>31929.5</v>
      </c>
      <c r="FU32">
        <v>33456.699999999997</v>
      </c>
      <c r="FV32">
        <v>33255.800000000003</v>
      </c>
      <c r="FW32">
        <v>43993.4</v>
      </c>
      <c r="FX32">
        <v>41434.5</v>
      </c>
      <c r="FY32">
        <v>49491</v>
      </c>
      <c r="FZ32">
        <v>44955.4</v>
      </c>
      <c r="GA32">
        <v>2.0891500000000001</v>
      </c>
      <c r="GB32">
        <v>2.7332299999999998</v>
      </c>
      <c r="GC32">
        <v>6.6216999999999998E-2</v>
      </c>
      <c r="GD32">
        <v>0</v>
      </c>
      <c r="GE32">
        <v>21.889399999999998</v>
      </c>
      <c r="GF32">
        <v>999.9</v>
      </c>
      <c r="GG32">
        <v>32.829000000000001</v>
      </c>
      <c r="GH32">
        <v>29.457000000000001</v>
      </c>
      <c r="GI32">
        <v>13.464499999999999</v>
      </c>
      <c r="GJ32">
        <v>61.944899999999997</v>
      </c>
      <c r="GK32">
        <v>-1.9992000000000001</v>
      </c>
      <c r="GL32">
        <v>3</v>
      </c>
      <c r="GM32">
        <v>-8.6127999999999997E-4</v>
      </c>
      <c r="GN32">
        <v>0.51676500000000003</v>
      </c>
      <c r="GO32">
        <v>20.344799999999999</v>
      </c>
      <c r="GP32">
        <v>5.2216300000000002</v>
      </c>
      <c r="GQ32">
        <v>12.0351</v>
      </c>
      <c r="GR32">
        <v>4.9987500000000002</v>
      </c>
      <c r="GS32">
        <v>3.2890000000000001</v>
      </c>
      <c r="GT32">
        <v>9999</v>
      </c>
      <c r="GU32">
        <v>999.9</v>
      </c>
      <c r="GV32">
        <v>9999</v>
      </c>
      <c r="GW32">
        <v>9999</v>
      </c>
      <c r="GX32">
        <v>1.8897999999999999</v>
      </c>
      <c r="GY32">
        <v>1.88968</v>
      </c>
      <c r="GZ32">
        <v>1.8897999999999999</v>
      </c>
      <c r="HA32">
        <v>1.8900600000000001</v>
      </c>
      <c r="HB32">
        <v>1.8916299999999999</v>
      </c>
      <c r="HC32">
        <v>1.89178</v>
      </c>
      <c r="HD32">
        <v>1.8852199999999999</v>
      </c>
      <c r="HE32">
        <v>1.89025</v>
      </c>
      <c r="HF32">
        <v>5</v>
      </c>
      <c r="HG32">
        <v>0</v>
      </c>
      <c r="HH32">
        <v>0</v>
      </c>
      <c r="HI32">
        <v>4.5</v>
      </c>
      <c r="HJ32" t="s">
        <v>405</v>
      </c>
      <c r="HK32" t="s">
        <v>406</v>
      </c>
      <c r="HL32" t="s">
        <v>407</v>
      </c>
      <c r="HM32" t="s">
        <v>407</v>
      </c>
      <c r="HN32" t="s">
        <v>408</v>
      </c>
      <c r="HO32" t="s">
        <v>408</v>
      </c>
      <c r="HP32">
        <v>0</v>
      </c>
      <c r="HQ32">
        <v>100</v>
      </c>
      <c r="HR32">
        <v>100</v>
      </c>
      <c r="HS32">
        <v>-0.94299999999999995</v>
      </c>
      <c r="HT32">
        <v>-7.0000000000000007E-2</v>
      </c>
      <c r="HU32">
        <v>-0.94109090909091697</v>
      </c>
      <c r="HV32">
        <v>0</v>
      </c>
      <c r="HW32">
        <v>0</v>
      </c>
      <c r="HX32">
        <v>0</v>
      </c>
      <c r="HY32">
        <v>-6.9518181818182298E-2</v>
      </c>
      <c r="HZ32">
        <v>0</v>
      </c>
      <c r="IA32">
        <v>0</v>
      </c>
      <c r="IB32">
        <v>0</v>
      </c>
      <c r="IC32">
        <v>-1</v>
      </c>
      <c r="ID32">
        <v>-1</v>
      </c>
      <c r="IE32">
        <v>-1</v>
      </c>
      <c r="IF32">
        <v>-1</v>
      </c>
      <c r="IG32">
        <v>4.7</v>
      </c>
      <c r="IH32">
        <v>4.7</v>
      </c>
      <c r="II32">
        <v>0.155029</v>
      </c>
      <c r="IJ32">
        <v>4.99878</v>
      </c>
      <c r="IK32">
        <v>2.5402800000000001</v>
      </c>
      <c r="IL32">
        <v>4.7143600000000001</v>
      </c>
      <c r="IM32">
        <v>3.1982400000000002</v>
      </c>
      <c r="IN32">
        <v>2.2766099999999998</v>
      </c>
      <c r="IO32">
        <v>33.445599999999999</v>
      </c>
      <c r="IP32">
        <v>24.148800000000001</v>
      </c>
      <c r="IQ32">
        <v>2</v>
      </c>
      <c r="IR32">
        <v>505.202</v>
      </c>
      <c r="IS32">
        <v>1248.33</v>
      </c>
      <c r="IT32">
        <v>22.0002</v>
      </c>
      <c r="IU32">
        <v>27.107700000000001</v>
      </c>
      <c r="IV32">
        <v>30.0002</v>
      </c>
      <c r="IW32">
        <v>27.335000000000001</v>
      </c>
      <c r="IX32">
        <v>27.369599999999998</v>
      </c>
      <c r="IY32">
        <v>-1</v>
      </c>
      <c r="IZ32">
        <v>-30</v>
      </c>
      <c r="JA32">
        <v>-30</v>
      </c>
      <c r="JB32">
        <v>22</v>
      </c>
      <c r="JC32">
        <v>400</v>
      </c>
      <c r="JD32">
        <v>15.875</v>
      </c>
      <c r="JE32">
        <v>102.785</v>
      </c>
      <c r="JF32">
        <v>101.35299999999999</v>
      </c>
    </row>
    <row r="33" spans="1:266" x14ac:dyDescent="0.35">
      <c r="A33">
        <v>15</v>
      </c>
      <c r="B33">
        <v>1717066433</v>
      </c>
      <c r="C33">
        <v>4500.9000000953702</v>
      </c>
      <c r="D33" t="s">
        <v>461</v>
      </c>
      <c r="E33" t="s">
        <v>462</v>
      </c>
      <c r="F33" t="s">
        <v>400</v>
      </c>
      <c r="I33">
        <v>1717066433</v>
      </c>
      <c r="J33">
        <f t="shared" si="0"/>
        <v>1.6112330368919831E-3</v>
      </c>
      <c r="K33">
        <f t="shared" si="1"/>
        <v>1.6112330368919832</v>
      </c>
      <c r="L33">
        <f t="shared" si="2"/>
        <v>11.870979596838533</v>
      </c>
      <c r="M33">
        <f t="shared" si="3"/>
        <v>405.71899999999999</v>
      </c>
      <c r="N33">
        <f t="shared" si="4"/>
        <v>217.70895666999709</v>
      </c>
      <c r="O33">
        <f t="shared" si="5"/>
        <v>21.942635225072564</v>
      </c>
      <c r="P33">
        <f t="shared" si="6"/>
        <v>40.891951149146699</v>
      </c>
      <c r="Q33">
        <f t="shared" si="7"/>
        <v>0.10711885064423428</v>
      </c>
      <c r="R33">
        <f t="shared" si="8"/>
        <v>2.9433654395614672</v>
      </c>
      <c r="S33">
        <f t="shared" si="9"/>
        <v>0.10499930006616165</v>
      </c>
      <c r="T33">
        <f t="shared" si="10"/>
        <v>6.581150260720342E-2</v>
      </c>
      <c r="U33">
        <f t="shared" si="11"/>
        <v>77.184449701100291</v>
      </c>
      <c r="V33">
        <f t="shared" si="12"/>
        <v>23.838764080840498</v>
      </c>
      <c r="W33">
        <f t="shared" si="13"/>
        <v>23.838764080840498</v>
      </c>
      <c r="X33">
        <f t="shared" si="14"/>
        <v>2.9660893865550486</v>
      </c>
      <c r="Y33">
        <f t="shared" si="15"/>
        <v>49.106120842448412</v>
      </c>
      <c r="Z33">
        <f t="shared" si="16"/>
        <v>1.453375206906</v>
      </c>
      <c r="AA33">
        <f t="shared" si="17"/>
        <v>2.959662017631151</v>
      </c>
      <c r="AB33">
        <f t="shared" si="18"/>
        <v>1.5127141796490486</v>
      </c>
      <c r="AC33">
        <f t="shared" si="19"/>
        <v>-71.055376926936447</v>
      </c>
      <c r="AD33">
        <f t="shared" si="20"/>
        <v>-5.7227463547096233</v>
      </c>
      <c r="AE33">
        <f t="shared" si="21"/>
        <v>-0.40640048368584747</v>
      </c>
      <c r="AF33">
        <f t="shared" si="22"/>
        <v>-7.4064231621484566E-5</v>
      </c>
      <c r="AG33">
        <v>0</v>
      </c>
      <c r="AH33">
        <v>0</v>
      </c>
      <c r="AI33">
        <f t="shared" si="23"/>
        <v>1</v>
      </c>
      <c r="AJ33">
        <f t="shared" si="24"/>
        <v>0</v>
      </c>
      <c r="AK33">
        <f t="shared" si="25"/>
        <v>53866.645791151532</v>
      </c>
      <c r="AL33" t="s">
        <v>447</v>
      </c>
      <c r="AM33">
        <v>8305.73</v>
      </c>
      <c r="AN33">
        <v>1666.0250000000001</v>
      </c>
      <c r="AO33">
        <v>7978.48</v>
      </c>
      <c r="AP33">
        <f t="shared" si="26"/>
        <v>0.79118516308870857</v>
      </c>
      <c r="AQ33">
        <v>-1.33578315168039</v>
      </c>
      <c r="AR33" t="s">
        <v>463</v>
      </c>
      <c r="AS33">
        <v>8305.9500000000007</v>
      </c>
      <c r="AT33">
        <v>2224.56576923077</v>
      </c>
      <c r="AU33">
        <v>5510.51</v>
      </c>
      <c r="AV33">
        <f t="shared" si="27"/>
        <v>0.59630492109972222</v>
      </c>
      <c r="AW33">
        <v>0.5</v>
      </c>
      <c r="AX33">
        <f t="shared" si="28"/>
        <v>336.58998985055013</v>
      </c>
      <c r="AY33">
        <f t="shared" si="29"/>
        <v>11.870979596838533</v>
      </c>
      <c r="AZ33">
        <f t="shared" si="30"/>
        <v>100.3551336703943</v>
      </c>
      <c r="BA33">
        <f t="shared" si="31"/>
        <v>3.9236944492564617E-2</v>
      </c>
      <c r="BB33">
        <f t="shared" si="32"/>
        <v>0.44786598699575886</v>
      </c>
      <c r="BC33">
        <f t="shared" si="33"/>
        <v>1523.5417554552225</v>
      </c>
      <c r="BD33" t="s">
        <v>402</v>
      </c>
      <c r="BE33">
        <v>0</v>
      </c>
      <c r="BF33">
        <f t="shared" si="34"/>
        <v>1523.5417554552225</v>
      </c>
      <c r="BG33">
        <f t="shared" si="35"/>
        <v>0.723520734840292</v>
      </c>
      <c r="BH33">
        <f t="shared" si="36"/>
        <v>0.82417115693491338</v>
      </c>
      <c r="BI33">
        <f t="shared" si="37"/>
        <v>0.38233828218042826</v>
      </c>
      <c r="BJ33">
        <f t="shared" si="38"/>
        <v>0.85471636142922391</v>
      </c>
      <c r="BK33">
        <f t="shared" si="39"/>
        <v>0.39096833165543349</v>
      </c>
      <c r="BL33">
        <f t="shared" si="40"/>
        <v>0.56445135882243325</v>
      </c>
      <c r="BM33">
        <f t="shared" si="41"/>
        <v>0.43554864117756675</v>
      </c>
      <c r="CV33">
        <f t="shared" si="42"/>
        <v>399.99700000000001</v>
      </c>
      <c r="CW33">
        <f t="shared" si="43"/>
        <v>336.58998985055013</v>
      </c>
      <c r="CX33">
        <f t="shared" si="44"/>
        <v>0.84148128573601833</v>
      </c>
      <c r="CY33">
        <f t="shared" si="45"/>
        <v>0.19296257147203677</v>
      </c>
      <c r="CZ33">
        <v>1717066433</v>
      </c>
      <c r="DA33">
        <v>405.71899999999999</v>
      </c>
      <c r="DB33">
        <v>420.75099999999998</v>
      </c>
      <c r="DC33">
        <v>14.42</v>
      </c>
      <c r="DD33">
        <v>12.514099999999999</v>
      </c>
      <c r="DE33">
        <v>406.67500000000001</v>
      </c>
      <c r="DF33">
        <v>14.491</v>
      </c>
      <c r="DG33">
        <v>499.92099999999999</v>
      </c>
      <c r="DH33">
        <v>100.68899999999999</v>
      </c>
      <c r="DI33">
        <v>9.9849300000000002E-2</v>
      </c>
      <c r="DJ33">
        <v>23.802700000000002</v>
      </c>
      <c r="DK33">
        <v>23.019500000000001</v>
      </c>
      <c r="DL33">
        <v>999.9</v>
      </c>
      <c r="DM33">
        <v>0</v>
      </c>
      <c r="DN33">
        <v>0</v>
      </c>
      <c r="DO33">
        <v>10010</v>
      </c>
      <c r="DP33">
        <v>0</v>
      </c>
      <c r="DQ33">
        <v>1.5289399999999999E-3</v>
      </c>
      <c r="DR33">
        <v>399.99700000000001</v>
      </c>
      <c r="DS33">
        <v>0.94999199999999995</v>
      </c>
      <c r="DT33">
        <v>5.00081E-2</v>
      </c>
      <c r="DU33">
        <v>0</v>
      </c>
      <c r="DV33">
        <v>2223.67</v>
      </c>
      <c r="DW33">
        <v>5.0003500000000001</v>
      </c>
      <c r="DX33">
        <v>3889.46</v>
      </c>
      <c r="DY33">
        <v>3477.75</v>
      </c>
      <c r="DZ33">
        <v>37.311999999999998</v>
      </c>
      <c r="EA33">
        <v>40.311999999999998</v>
      </c>
      <c r="EB33">
        <v>39</v>
      </c>
      <c r="EC33">
        <v>42.436999999999998</v>
      </c>
      <c r="ED33">
        <v>42.5</v>
      </c>
      <c r="EE33">
        <v>375.24</v>
      </c>
      <c r="EF33">
        <v>19.75</v>
      </c>
      <c r="EG33">
        <v>0</v>
      </c>
      <c r="EH33">
        <v>299.299999952316</v>
      </c>
      <c r="EI33">
        <v>0</v>
      </c>
      <c r="EJ33">
        <v>2224.56576923077</v>
      </c>
      <c r="EK33">
        <v>-6.5924786274469698</v>
      </c>
      <c r="EL33">
        <v>106.51829050962699</v>
      </c>
      <c r="EM33">
        <v>3901.90076923077</v>
      </c>
      <c r="EN33">
        <v>15</v>
      </c>
      <c r="EO33">
        <v>1717066453</v>
      </c>
      <c r="EP33" t="s">
        <v>464</v>
      </c>
      <c r="EQ33">
        <v>1717066451</v>
      </c>
      <c r="ER33">
        <v>1717066453</v>
      </c>
      <c r="ES33">
        <v>17</v>
      </c>
      <c r="ET33">
        <v>-1.2E-2</v>
      </c>
      <c r="EU33">
        <v>-1E-3</v>
      </c>
      <c r="EV33">
        <v>-0.95599999999999996</v>
      </c>
      <c r="EW33">
        <v>-7.0999999999999994E-2</v>
      </c>
      <c r="EX33">
        <v>421</v>
      </c>
      <c r="EY33">
        <v>13</v>
      </c>
      <c r="EZ33">
        <v>0.06</v>
      </c>
      <c r="FA33">
        <v>0.03</v>
      </c>
      <c r="FB33">
        <v>405.80052380952401</v>
      </c>
      <c r="FC33">
        <v>-0.277714285714658</v>
      </c>
      <c r="FD33">
        <v>3.10676972764093E-2</v>
      </c>
      <c r="FE33">
        <v>1</v>
      </c>
      <c r="FF33">
        <v>14.410104761904799</v>
      </c>
      <c r="FG33">
        <v>5.96415584415593E-2</v>
      </c>
      <c r="FH33">
        <v>6.0465240853517102E-3</v>
      </c>
      <c r="FI33">
        <v>1</v>
      </c>
      <c r="FJ33">
        <v>2</v>
      </c>
      <c r="FK33">
        <v>2</v>
      </c>
      <c r="FL33" t="s">
        <v>404</v>
      </c>
      <c r="FM33">
        <v>2.9722599999999999</v>
      </c>
      <c r="FN33">
        <v>2.8470499999999999</v>
      </c>
      <c r="FO33">
        <v>9.8717299999999994E-2</v>
      </c>
      <c r="FP33">
        <v>0.10145800000000001</v>
      </c>
      <c r="FQ33">
        <v>8.0032900000000004E-2</v>
      </c>
      <c r="FR33">
        <v>7.2454699999999997E-2</v>
      </c>
      <c r="FS33">
        <v>32326.7</v>
      </c>
      <c r="FT33">
        <v>31933.7</v>
      </c>
      <c r="FU33">
        <v>33453.800000000003</v>
      </c>
      <c r="FV33">
        <v>33253.4</v>
      </c>
      <c r="FW33">
        <v>43979.9</v>
      </c>
      <c r="FX33">
        <v>41428.800000000003</v>
      </c>
      <c r="FY33">
        <v>49487.3</v>
      </c>
      <c r="FZ33">
        <v>44951.9</v>
      </c>
      <c r="GA33">
        <v>2.0886499999999999</v>
      </c>
      <c r="GB33">
        <v>2.7355200000000002</v>
      </c>
      <c r="GC33">
        <v>6.5900399999999998E-2</v>
      </c>
      <c r="GD33">
        <v>0</v>
      </c>
      <c r="GE33">
        <v>21.933800000000002</v>
      </c>
      <c r="GF33">
        <v>999.9</v>
      </c>
      <c r="GG33">
        <v>32.658000000000001</v>
      </c>
      <c r="GH33">
        <v>29.527000000000001</v>
      </c>
      <c r="GI33">
        <v>13.447699999999999</v>
      </c>
      <c r="GJ33">
        <v>61.854900000000001</v>
      </c>
      <c r="GK33">
        <v>-1.9591400000000001</v>
      </c>
      <c r="GL33">
        <v>3</v>
      </c>
      <c r="GM33">
        <v>1.9918700000000002E-3</v>
      </c>
      <c r="GN33">
        <v>0.63354299999999997</v>
      </c>
      <c r="GO33">
        <v>20.3445</v>
      </c>
      <c r="GP33">
        <v>5.2225299999999999</v>
      </c>
      <c r="GQ33">
        <v>12.0359</v>
      </c>
      <c r="GR33">
        <v>4.9992000000000001</v>
      </c>
      <c r="GS33">
        <v>3.2890000000000001</v>
      </c>
      <c r="GT33">
        <v>9999</v>
      </c>
      <c r="GU33">
        <v>999.9</v>
      </c>
      <c r="GV33">
        <v>9999</v>
      </c>
      <c r="GW33">
        <v>9999</v>
      </c>
      <c r="GX33">
        <v>1.8897999999999999</v>
      </c>
      <c r="GY33">
        <v>1.8896599999999999</v>
      </c>
      <c r="GZ33">
        <v>1.8897999999999999</v>
      </c>
      <c r="HA33">
        <v>1.89005</v>
      </c>
      <c r="HB33">
        <v>1.8916200000000001</v>
      </c>
      <c r="HC33">
        <v>1.89178</v>
      </c>
      <c r="HD33">
        <v>1.88523</v>
      </c>
      <c r="HE33">
        <v>1.8902099999999999</v>
      </c>
      <c r="HF33">
        <v>5</v>
      </c>
      <c r="HG33">
        <v>0</v>
      </c>
      <c r="HH33">
        <v>0</v>
      </c>
      <c r="HI33">
        <v>4.5</v>
      </c>
      <c r="HJ33" t="s">
        <v>405</v>
      </c>
      <c r="HK33" t="s">
        <v>406</v>
      </c>
      <c r="HL33" t="s">
        <v>407</v>
      </c>
      <c r="HM33" t="s">
        <v>407</v>
      </c>
      <c r="HN33" t="s">
        <v>408</v>
      </c>
      <c r="HO33" t="s">
        <v>408</v>
      </c>
      <c r="HP33">
        <v>0</v>
      </c>
      <c r="HQ33">
        <v>100</v>
      </c>
      <c r="HR33">
        <v>100</v>
      </c>
      <c r="HS33">
        <v>-0.95599999999999996</v>
      </c>
      <c r="HT33">
        <v>-7.0999999999999994E-2</v>
      </c>
      <c r="HU33">
        <v>-0.94340000000005397</v>
      </c>
      <c r="HV33">
        <v>0</v>
      </c>
      <c r="HW33">
        <v>0</v>
      </c>
      <c r="HX33">
        <v>0</v>
      </c>
      <c r="HY33">
        <v>-6.9669999999998594E-2</v>
      </c>
      <c r="HZ33">
        <v>0</v>
      </c>
      <c r="IA33">
        <v>0</v>
      </c>
      <c r="IB33">
        <v>0</v>
      </c>
      <c r="IC33">
        <v>-1</v>
      </c>
      <c r="ID33">
        <v>-1</v>
      </c>
      <c r="IE33">
        <v>-1</v>
      </c>
      <c r="IF33">
        <v>-1</v>
      </c>
      <c r="IG33">
        <v>4.5999999999999996</v>
      </c>
      <c r="IH33">
        <v>4.5999999999999996</v>
      </c>
      <c r="II33">
        <v>0.155029</v>
      </c>
      <c r="IJ33">
        <v>4.99878</v>
      </c>
      <c r="IK33">
        <v>2.5415000000000001</v>
      </c>
      <c r="IL33">
        <v>4.7119099999999996</v>
      </c>
      <c r="IM33">
        <v>3.1982400000000002</v>
      </c>
      <c r="IN33">
        <v>2.34375</v>
      </c>
      <c r="IO33">
        <v>33.490600000000001</v>
      </c>
      <c r="IP33">
        <v>24.148800000000001</v>
      </c>
      <c r="IQ33">
        <v>2</v>
      </c>
      <c r="IR33">
        <v>505.262</v>
      </c>
      <c r="IS33">
        <v>1252.56</v>
      </c>
      <c r="IT33">
        <v>22.000499999999999</v>
      </c>
      <c r="IU33">
        <v>27.160599999999999</v>
      </c>
      <c r="IV33">
        <v>30.0001</v>
      </c>
      <c r="IW33">
        <v>27.376999999999999</v>
      </c>
      <c r="IX33">
        <v>27.410299999999999</v>
      </c>
      <c r="IY33">
        <v>-1</v>
      </c>
      <c r="IZ33">
        <v>-30</v>
      </c>
      <c r="JA33">
        <v>-30</v>
      </c>
      <c r="JB33">
        <v>22</v>
      </c>
      <c r="JC33">
        <v>400</v>
      </c>
      <c r="JD33">
        <v>15.875</v>
      </c>
      <c r="JE33">
        <v>102.776</v>
      </c>
      <c r="JF33">
        <v>101.345</v>
      </c>
    </row>
    <row r="34" spans="1:266" x14ac:dyDescent="0.35">
      <c r="A34">
        <v>16</v>
      </c>
      <c r="B34">
        <v>1717066733</v>
      </c>
      <c r="C34">
        <v>4800.9000000953702</v>
      </c>
      <c r="D34" t="s">
        <v>465</v>
      </c>
      <c r="E34" t="s">
        <v>466</v>
      </c>
      <c r="F34" t="s">
        <v>400</v>
      </c>
      <c r="I34">
        <v>1717066733</v>
      </c>
      <c r="J34">
        <f t="shared" si="0"/>
        <v>1.6405405846367114E-3</v>
      </c>
      <c r="K34">
        <f t="shared" si="1"/>
        <v>1.6405405846367114</v>
      </c>
      <c r="L34">
        <f t="shared" si="2"/>
        <v>14.777693185710341</v>
      </c>
      <c r="M34">
        <f t="shared" si="3"/>
        <v>406.79899999999998</v>
      </c>
      <c r="N34">
        <f t="shared" si="4"/>
        <v>179.37167529087765</v>
      </c>
      <c r="O34">
        <f t="shared" si="5"/>
        <v>18.079240658218655</v>
      </c>
      <c r="P34">
        <f t="shared" si="6"/>
        <v>41.002109215939996</v>
      </c>
      <c r="Q34">
        <f t="shared" si="7"/>
        <v>0.10924099848603502</v>
      </c>
      <c r="R34">
        <f t="shared" si="8"/>
        <v>2.9410010416754568</v>
      </c>
      <c r="S34">
        <f t="shared" si="9"/>
        <v>0.10703583250735324</v>
      </c>
      <c r="T34">
        <f t="shared" si="10"/>
        <v>6.7091813160072789E-2</v>
      </c>
      <c r="U34">
        <f t="shared" si="11"/>
        <v>77.17797785140327</v>
      </c>
      <c r="V34">
        <f t="shared" si="12"/>
        <v>23.896741099906436</v>
      </c>
      <c r="W34">
        <f t="shared" si="13"/>
        <v>23.896741099906436</v>
      </c>
      <c r="X34">
        <f t="shared" si="14"/>
        <v>2.9764476802478832</v>
      </c>
      <c r="Y34">
        <f t="shared" si="15"/>
        <v>49.32577686974809</v>
      </c>
      <c r="Z34">
        <f t="shared" si="16"/>
        <v>1.4656475820779999</v>
      </c>
      <c r="AA34">
        <f t="shared" si="17"/>
        <v>2.9713623891788998</v>
      </c>
      <c r="AB34">
        <f t="shared" si="18"/>
        <v>1.5108000981698833</v>
      </c>
      <c r="AC34">
        <f t="shared" si="19"/>
        <v>-72.347839782478971</v>
      </c>
      <c r="AD34">
        <f t="shared" si="20"/>
        <v>-4.5094856535741004</v>
      </c>
      <c r="AE34">
        <f t="shared" si="21"/>
        <v>-0.32069849785491056</v>
      </c>
      <c r="AF34">
        <f t="shared" si="22"/>
        <v>-4.6082504707278815E-5</v>
      </c>
      <c r="AG34">
        <v>0</v>
      </c>
      <c r="AH34">
        <v>0</v>
      </c>
      <c r="AI34">
        <f t="shared" si="23"/>
        <v>1</v>
      </c>
      <c r="AJ34">
        <f t="shared" si="24"/>
        <v>0</v>
      </c>
      <c r="AK34">
        <f t="shared" si="25"/>
        <v>53785.396049413721</v>
      </c>
      <c r="AL34" t="s">
        <v>447</v>
      </c>
      <c r="AM34">
        <v>8305.73</v>
      </c>
      <c r="AN34">
        <v>1666.0250000000001</v>
      </c>
      <c r="AO34">
        <v>7978.48</v>
      </c>
      <c r="AP34">
        <f t="shared" si="26"/>
        <v>0.79118516308870857</v>
      </c>
      <c r="AQ34">
        <v>-1.33578315168039</v>
      </c>
      <c r="AR34" t="s">
        <v>467</v>
      </c>
      <c r="AS34">
        <v>8304.35</v>
      </c>
      <c r="AT34">
        <v>2200.8507692307699</v>
      </c>
      <c r="AU34">
        <v>5507.29</v>
      </c>
      <c r="AV34">
        <f t="shared" si="27"/>
        <v>0.60037499945875927</v>
      </c>
      <c r="AW34">
        <v>0.5</v>
      </c>
      <c r="AX34">
        <f t="shared" si="28"/>
        <v>336.5614239257016</v>
      </c>
      <c r="AY34">
        <f t="shared" si="29"/>
        <v>14.777693185710341</v>
      </c>
      <c r="AZ34">
        <f t="shared" si="30"/>
        <v>101.03153235361617</v>
      </c>
      <c r="BA34">
        <f t="shared" si="31"/>
        <v>4.7876777289092697E-2</v>
      </c>
      <c r="BB34">
        <f t="shared" si="32"/>
        <v>0.44871252467184397</v>
      </c>
      <c r="BC34">
        <f t="shared" si="33"/>
        <v>1523.2955120235911</v>
      </c>
      <c r="BD34" t="s">
        <v>402</v>
      </c>
      <c r="BE34">
        <v>0</v>
      </c>
      <c r="BF34">
        <f t="shared" si="34"/>
        <v>1523.2955120235911</v>
      </c>
      <c r="BG34">
        <f t="shared" si="35"/>
        <v>0.72340379532881127</v>
      </c>
      <c r="BH34">
        <f t="shared" si="36"/>
        <v>0.82993067403782239</v>
      </c>
      <c r="BI34">
        <f t="shared" si="37"/>
        <v>0.3828225211228124</v>
      </c>
      <c r="BJ34">
        <f t="shared" si="38"/>
        <v>0.86076832261487557</v>
      </c>
      <c r="BK34">
        <f t="shared" si="39"/>
        <v>0.39147843430170981</v>
      </c>
      <c r="BL34">
        <f t="shared" si="40"/>
        <v>0.57442771165007067</v>
      </c>
      <c r="BM34">
        <f t="shared" si="41"/>
        <v>0.42557228834992933</v>
      </c>
      <c r="CV34">
        <f t="shared" si="42"/>
        <v>399.96300000000002</v>
      </c>
      <c r="CW34">
        <f t="shared" si="43"/>
        <v>336.5614239257016</v>
      </c>
      <c r="CX34">
        <f t="shared" si="44"/>
        <v>0.84148139684346202</v>
      </c>
      <c r="CY34">
        <f t="shared" si="45"/>
        <v>0.19296279368692421</v>
      </c>
      <c r="CZ34">
        <v>1717066733</v>
      </c>
      <c r="DA34">
        <v>406.79899999999998</v>
      </c>
      <c r="DB34">
        <v>425.33</v>
      </c>
      <c r="DC34">
        <v>14.5413</v>
      </c>
      <c r="DD34">
        <v>12.601599999999999</v>
      </c>
      <c r="DE34">
        <v>407.75599999999997</v>
      </c>
      <c r="DF34">
        <v>14.6143</v>
      </c>
      <c r="DG34">
        <v>500.08300000000003</v>
      </c>
      <c r="DH34">
        <v>100.69199999999999</v>
      </c>
      <c r="DI34">
        <v>0.10006</v>
      </c>
      <c r="DJ34">
        <v>23.868300000000001</v>
      </c>
      <c r="DK34">
        <v>23.080200000000001</v>
      </c>
      <c r="DL34">
        <v>999.9</v>
      </c>
      <c r="DM34">
        <v>0</v>
      </c>
      <c r="DN34">
        <v>0</v>
      </c>
      <c r="DO34">
        <v>9996.25</v>
      </c>
      <c r="DP34">
        <v>0</v>
      </c>
      <c r="DQ34">
        <v>1.5289399999999999E-3</v>
      </c>
      <c r="DR34">
        <v>399.96300000000002</v>
      </c>
      <c r="DS34">
        <v>0.94999199999999995</v>
      </c>
      <c r="DT34">
        <v>5.00081E-2</v>
      </c>
      <c r="DU34">
        <v>0</v>
      </c>
      <c r="DV34">
        <v>2199.11</v>
      </c>
      <c r="DW34">
        <v>5.0003500000000001</v>
      </c>
      <c r="DX34">
        <v>3947.67</v>
      </c>
      <c r="DY34">
        <v>3477.46</v>
      </c>
      <c r="DZ34">
        <v>37.686999999999998</v>
      </c>
      <c r="EA34">
        <v>40.686999999999998</v>
      </c>
      <c r="EB34">
        <v>39.375</v>
      </c>
      <c r="EC34">
        <v>42.75</v>
      </c>
      <c r="ED34">
        <v>42.811999999999998</v>
      </c>
      <c r="EE34">
        <v>375.21</v>
      </c>
      <c r="EF34">
        <v>19.75</v>
      </c>
      <c r="EG34">
        <v>0</v>
      </c>
      <c r="EH34">
        <v>299.10000014305098</v>
      </c>
      <c r="EI34">
        <v>0</v>
      </c>
      <c r="EJ34">
        <v>2200.8507692307699</v>
      </c>
      <c r="EK34">
        <v>-7.2738461693427796</v>
      </c>
      <c r="EL34">
        <v>513.63487210154403</v>
      </c>
      <c r="EM34">
        <v>3864.7930769230802</v>
      </c>
      <c r="EN34">
        <v>15</v>
      </c>
      <c r="EO34">
        <v>1717066765</v>
      </c>
      <c r="EP34" t="s">
        <v>468</v>
      </c>
      <c r="EQ34">
        <v>1717066765</v>
      </c>
      <c r="ER34">
        <v>1717066751</v>
      </c>
      <c r="ES34">
        <v>18</v>
      </c>
      <c r="ET34">
        <v>-1E-3</v>
      </c>
      <c r="EU34">
        <v>-2E-3</v>
      </c>
      <c r="EV34">
        <v>-0.95699999999999996</v>
      </c>
      <c r="EW34">
        <v>-7.2999999999999995E-2</v>
      </c>
      <c r="EX34">
        <v>425</v>
      </c>
      <c r="EY34">
        <v>13</v>
      </c>
      <c r="EZ34">
        <v>0.15</v>
      </c>
      <c r="FA34">
        <v>0.04</v>
      </c>
      <c r="FB34">
        <v>405.40771428571401</v>
      </c>
      <c r="FC34">
        <v>2.1274285714296099</v>
      </c>
      <c r="FD34">
        <v>0.28374655741266602</v>
      </c>
      <c r="FE34">
        <v>0</v>
      </c>
      <c r="FF34">
        <v>14.549214285714299</v>
      </c>
      <c r="FG34">
        <v>-3.6249350649353203E-2</v>
      </c>
      <c r="FH34">
        <v>3.6806166297933098E-3</v>
      </c>
      <c r="FI34">
        <v>1</v>
      </c>
      <c r="FJ34">
        <v>1</v>
      </c>
      <c r="FK34">
        <v>2</v>
      </c>
      <c r="FL34" t="s">
        <v>469</v>
      </c>
      <c r="FM34">
        <v>2.97261</v>
      </c>
      <c r="FN34">
        <v>2.84714</v>
      </c>
      <c r="FO34">
        <v>9.8910999999999999E-2</v>
      </c>
      <c r="FP34">
        <v>0.10229000000000001</v>
      </c>
      <c r="FQ34">
        <v>8.0529199999999995E-2</v>
      </c>
      <c r="FR34">
        <v>7.2823399999999996E-2</v>
      </c>
      <c r="FS34">
        <v>32316.799999999999</v>
      </c>
      <c r="FT34">
        <v>31899.8</v>
      </c>
      <c r="FU34">
        <v>33451.1</v>
      </c>
      <c r="FV34">
        <v>33249.199999999997</v>
      </c>
      <c r="FW34">
        <v>43952.3</v>
      </c>
      <c r="FX34">
        <v>41406.9</v>
      </c>
      <c r="FY34">
        <v>49483.199999999997</v>
      </c>
      <c r="FZ34">
        <v>44946.1</v>
      </c>
      <c r="GA34">
        <v>2.08853</v>
      </c>
      <c r="GB34">
        <v>2.7345999999999999</v>
      </c>
      <c r="GC34">
        <v>6.3478900000000005E-2</v>
      </c>
      <c r="GD34">
        <v>0</v>
      </c>
      <c r="GE34">
        <v>22.034500000000001</v>
      </c>
      <c r="GF34">
        <v>999.9</v>
      </c>
      <c r="GG34">
        <v>32.743000000000002</v>
      </c>
      <c r="GH34">
        <v>29.597999999999999</v>
      </c>
      <c r="GI34">
        <v>13.5382</v>
      </c>
      <c r="GJ34">
        <v>61.584899999999998</v>
      </c>
      <c r="GK34">
        <v>-2.1274000000000002</v>
      </c>
      <c r="GL34">
        <v>3</v>
      </c>
      <c r="GM34">
        <v>5.6504099999999998E-3</v>
      </c>
      <c r="GN34">
        <v>0.69616</v>
      </c>
      <c r="GO34">
        <v>20.343699999999998</v>
      </c>
      <c r="GP34">
        <v>5.2214799999999997</v>
      </c>
      <c r="GQ34">
        <v>12.0381</v>
      </c>
      <c r="GR34">
        <v>4.99925</v>
      </c>
      <c r="GS34">
        <v>3.2890000000000001</v>
      </c>
      <c r="GT34">
        <v>9999</v>
      </c>
      <c r="GU34">
        <v>999.9</v>
      </c>
      <c r="GV34">
        <v>9999</v>
      </c>
      <c r="GW34">
        <v>9999</v>
      </c>
      <c r="GX34">
        <v>1.8897999999999999</v>
      </c>
      <c r="GY34">
        <v>1.8896999999999999</v>
      </c>
      <c r="GZ34">
        <v>1.8897999999999999</v>
      </c>
      <c r="HA34">
        <v>1.8900699999999999</v>
      </c>
      <c r="HB34">
        <v>1.8916299999999999</v>
      </c>
      <c r="HC34">
        <v>1.89178</v>
      </c>
      <c r="HD34">
        <v>1.88523</v>
      </c>
      <c r="HE34">
        <v>1.8902099999999999</v>
      </c>
      <c r="HF34">
        <v>5</v>
      </c>
      <c r="HG34">
        <v>0</v>
      </c>
      <c r="HH34">
        <v>0</v>
      </c>
      <c r="HI34">
        <v>4.5</v>
      </c>
      <c r="HJ34" t="s">
        <v>405</v>
      </c>
      <c r="HK34" t="s">
        <v>406</v>
      </c>
      <c r="HL34" t="s">
        <v>407</v>
      </c>
      <c r="HM34" t="s">
        <v>407</v>
      </c>
      <c r="HN34" t="s">
        <v>408</v>
      </c>
      <c r="HO34" t="s">
        <v>408</v>
      </c>
      <c r="HP34">
        <v>0</v>
      </c>
      <c r="HQ34">
        <v>100</v>
      </c>
      <c r="HR34">
        <v>100</v>
      </c>
      <c r="HS34">
        <v>-0.95699999999999996</v>
      </c>
      <c r="HT34">
        <v>-7.2999999999999995E-2</v>
      </c>
      <c r="HU34">
        <v>-0.95560000000006096</v>
      </c>
      <c r="HV34">
        <v>0</v>
      </c>
      <c r="HW34">
        <v>0</v>
      </c>
      <c r="HX34">
        <v>0</v>
      </c>
      <c r="HY34">
        <v>-7.1120000000002306E-2</v>
      </c>
      <c r="HZ34">
        <v>0</v>
      </c>
      <c r="IA34">
        <v>0</v>
      </c>
      <c r="IB34">
        <v>0</v>
      </c>
      <c r="IC34">
        <v>-1</v>
      </c>
      <c r="ID34">
        <v>-1</v>
      </c>
      <c r="IE34">
        <v>-1</v>
      </c>
      <c r="IF34">
        <v>-1</v>
      </c>
      <c r="IG34">
        <v>4.7</v>
      </c>
      <c r="IH34">
        <v>4.7</v>
      </c>
      <c r="II34">
        <v>0.155029</v>
      </c>
      <c r="IJ34">
        <v>4.99878</v>
      </c>
      <c r="IK34">
        <v>2.5415000000000001</v>
      </c>
      <c r="IL34">
        <v>4.7094699999999996</v>
      </c>
      <c r="IM34">
        <v>3.1982400000000002</v>
      </c>
      <c r="IN34">
        <v>2.34009</v>
      </c>
      <c r="IO34">
        <v>33.558</v>
      </c>
      <c r="IP34">
        <v>24.148800000000001</v>
      </c>
      <c r="IQ34">
        <v>2</v>
      </c>
      <c r="IR34">
        <v>505.59399999999999</v>
      </c>
      <c r="IS34">
        <v>1252.26</v>
      </c>
      <c r="IT34">
        <v>22.0001</v>
      </c>
      <c r="IU34">
        <v>27.215900000000001</v>
      </c>
      <c r="IV34">
        <v>30.0001</v>
      </c>
      <c r="IW34">
        <v>27.4237</v>
      </c>
      <c r="IX34">
        <v>27.455400000000001</v>
      </c>
      <c r="IY34">
        <v>-1</v>
      </c>
      <c r="IZ34">
        <v>-30</v>
      </c>
      <c r="JA34">
        <v>-30</v>
      </c>
      <c r="JB34">
        <v>22</v>
      </c>
      <c r="JC34">
        <v>400</v>
      </c>
      <c r="JD34">
        <v>15.875</v>
      </c>
      <c r="JE34">
        <v>102.768</v>
      </c>
      <c r="JF34">
        <v>101.333</v>
      </c>
    </row>
    <row r="35" spans="1:266" x14ac:dyDescent="0.35">
      <c r="A35">
        <v>17</v>
      </c>
      <c r="B35">
        <v>1717067033</v>
      </c>
      <c r="C35">
        <v>5100.9000000953702</v>
      </c>
      <c r="D35" t="s">
        <v>470</v>
      </c>
      <c r="E35" t="s">
        <v>471</v>
      </c>
      <c r="F35" t="s">
        <v>400</v>
      </c>
      <c r="I35">
        <v>1717067033</v>
      </c>
      <c r="J35">
        <f t="shared" si="0"/>
        <v>1.7062197979409359E-3</v>
      </c>
      <c r="K35">
        <f t="shared" si="1"/>
        <v>1.7062197979409359</v>
      </c>
      <c r="L35">
        <f t="shared" si="2"/>
        <v>12.19002881780783</v>
      </c>
      <c r="M35">
        <f t="shared" si="3"/>
        <v>409.98500000000001</v>
      </c>
      <c r="N35">
        <f t="shared" si="4"/>
        <v>225.2350373077623</v>
      </c>
      <c r="O35">
        <f t="shared" si="5"/>
        <v>22.702827759019328</v>
      </c>
      <c r="P35">
        <f t="shared" si="6"/>
        <v>41.324915297540009</v>
      </c>
      <c r="Q35">
        <f t="shared" si="7"/>
        <v>0.11226448284333589</v>
      </c>
      <c r="R35">
        <f t="shared" si="8"/>
        <v>2.9379916018290082</v>
      </c>
      <c r="S35">
        <f t="shared" si="9"/>
        <v>0.10993463257713827</v>
      </c>
      <c r="T35">
        <f t="shared" si="10"/>
        <v>6.8914445957798345E-2</v>
      </c>
      <c r="U35">
        <f t="shared" si="11"/>
        <v>77.173213037086654</v>
      </c>
      <c r="V35">
        <f t="shared" si="12"/>
        <v>23.902968661845463</v>
      </c>
      <c r="W35">
        <f t="shared" si="13"/>
        <v>23.902968661845463</v>
      </c>
      <c r="X35">
        <f t="shared" si="14"/>
        <v>2.9775621882605008</v>
      </c>
      <c r="Y35">
        <f t="shared" si="15"/>
        <v>48.64728573136172</v>
      </c>
      <c r="Z35">
        <f t="shared" si="16"/>
        <v>1.4475135519712001</v>
      </c>
      <c r="AA35">
        <f t="shared" si="17"/>
        <v>2.975527884463292</v>
      </c>
      <c r="AB35">
        <f t="shared" si="18"/>
        <v>1.5300486362893007</v>
      </c>
      <c r="AC35">
        <f t="shared" si="19"/>
        <v>-75.244293089195267</v>
      </c>
      <c r="AD35">
        <f t="shared" si="20"/>
        <v>-1.8007164924979246</v>
      </c>
      <c r="AE35">
        <f t="shared" si="21"/>
        <v>-0.128210819388905</v>
      </c>
      <c r="AF35">
        <f t="shared" si="22"/>
        <v>-7.3639954489834736E-6</v>
      </c>
      <c r="AG35">
        <v>0</v>
      </c>
      <c r="AH35">
        <v>0</v>
      </c>
      <c r="AI35">
        <f t="shared" si="23"/>
        <v>1</v>
      </c>
      <c r="AJ35">
        <f t="shared" si="24"/>
        <v>0</v>
      </c>
      <c r="AK35">
        <f t="shared" si="25"/>
        <v>53692.972176632044</v>
      </c>
      <c r="AL35" t="s">
        <v>447</v>
      </c>
      <c r="AM35">
        <v>8305.73</v>
      </c>
      <c r="AN35">
        <v>1666.0250000000001</v>
      </c>
      <c r="AO35">
        <v>7978.48</v>
      </c>
      <c r="AP35">
        <f t="shared" si="26"/>
        <v>0.79118516308870857</v>
      </c>
      <c r="AQ35">
        <v>-1.33578315168039</v>
      </c>
      <c r="AR35" t="s">
        <v>472</v>
      </c>
      <c r="AS35">
        <v>8300.41</v>
      </c>
      <c r="AT35">
        <v>2186.69038461538</v>
      </c>
      <c r="AU35">
        <v>5522.27</v>
      </c>
      <c r="AV35">
        <f t="shared" si="27"/>
        <v>0.60402327582400361</v>
      </c>
      <c r="AW35">
        <v>0.5</v>
      </c>
      <c r="AX35">
        <f t="shared" si="28"/>
        <v>336.54041651854328</v>
      </c>
      <c r="AY35">
        <f t="shared" si="29"/>
        <v>12.19002881780783</v>
      </c>
      <c r="AZ35">
        <f t="shared" si="30"/>
        <v>101.63912241635256</v>
      </c>
      <c r="BA35">
        <f t="shared" si="31"/>
        <v>4.0190750666474415E-2</v>
      </c>
      <c r="BB35">
        <f t="shared" si="32"/>
        <v>0.44478267089439649</v>
      </c>
      <c r="BC35">
        <f t="shared" si="33"/>
        <v>1524.4393131853622</v>
      </c>
      <c r="BD35" t="s">
        <v>402</v>
      </c>
      <c r="BE35">
        <v>0</v>
      </c>
      <c r="BF35">
        <f t="shared" si="34"/>
        <v>1524.4393131853622</v>
      </c>
      <c r="BG35">
        <f t="shared" si="35"/>
        <v>0.72394697955997045</v>
      </c>
      <c r="BH35">
        <f t="shared" si="36"/>
        <v>0.8343473940469246</v>
      </c>
      <c r="BI35">
        <f t="shared" si="37"/>
        <v>0.38056933930056314</v>
      </c>
      <c r="BJ35">
        <f t="shared" si="38"/>
        <v>0.8649812486977928</v>
      </c>
      <c r="BK35">
        <f t="shared" si="39"/>
        <v>0.38910534807772873</v>
      </c>
      <c r="BL35">
        <f t="shared" si="40"/>
        <v>0.58166074963676606</v>
      </c>
      <c r="BM35">
        <f t="shared" si="41"/>
        <v>0.41833925036323394</v>
      </c>
      <c r="CV35">
        <f t="shared" si="42"/>
        <v>399.93799999999999</v>
      </c>
      <c r="CW35">
        <f t="shared" si="43"/>
        <v>336.54041651854328</v>
      </c>
      <c r="CX35">
        <f t="shared" si="44"/>
        <v>0.84148147092435155</v>
      </c>
      <c r="CY35">
        <f t="shared" si="45"/>
        <v>0.19296294184870319</v>
      </c>
      <c r="CZ35">
        <v>1717067033</v>
      </c>
      <c r="DA35">
        <v>409.98500000000001</v>
      </c>
      <c r="DB35">
        <v>425.452</v>
      </c>
      <c r="DC35">
        <v>14.360799999999999</v>
      </c>
      <c r="DD35">
        <v>12.3428</v>
      </c>
      <c r="DE35">
        <v>410.96699999999998</v>
      </c>
      <c r="DF35">
        <v>14.4368</v>
      </c>
      <c r="DG35">
        <v>500.01499999999999</v>
      </c>
      <c r="DH35">
        <v>100.696</v>
      </c>
      <c r="DI35">
        <v>0.100164</v>
      </c>
      <c r="DJ35">
        <v>23.8916</v>
      </c>
      <c r="DK35">
        <v>23.0777</v>
      </c>
      <c r="DL35">
        <v>999.9</v>
      </c>
      <c r="DM35">
        <v>0</v>
      </c>
      <c r="DN35">
        <v>0</v>
      </c>
      <c r="DO35">
        <v>9978.75</v>
      </c>
      <c r="DP35">
        <v>0</v>
      </c>
      <c r="DQ35">
        <v>1.5289399999999999E-3</v>
      </c>
      <c r="DR35">
        <v>399.93799999999999</v>
      </c>
      <c r="DS35">
        <v>0.94999199999999995</v>
      </c>
      <c r="DT35">
        <v>5.00081E-2</v>
      </c>
      <c r="DU35">
        <v>0</v>
      </c>
      <c r="DV35">
        <v>2186.33</v>
      </c>
      <c r="DW35">
        <v>5.0003500000000001</v>
      </c>
      <c r="DX35">
        <v>3959.52</v>
      </c>
      <c r="DY35">
        <v>3477.23</v>
      </c>
      <c r="DZ35">
        <v>37.875</v>
      </c>
      <c r="EA35">
        <v>40.936999999999998</v>
      </c>
      <c r="EB35">
        <v>39.625</v>
      </c>
      <c r="EC35">
        <v>43</v>
      </c>
      <c r="ED35">
        <v>43</v>
      </c>
      <c r="EE35">
        <v>375.19</v>
      </c>
      <c r="EF35">
        <v>19.75</v>
      </c>
      <c r="EG35">
        <v>0</v>
      </c>
      <c r="EH35">
        <v>299</v>
      </c>
      <c r="EI35">
        <v>0</v>
      </c>
      <c r="EJ35">
        <v>2186.69038461538</v>
      </c>
      <c r="EK35">
        <v>-4.0229060013606102</v>
      </c>
      <c r="EL35">
        <v>2.6714529461947398</v>
      </c>
      <c r="EM35">
        <v>3959.8261538461502</v>
      </c>
      <c r="EN35">
        <v>15</v>
      </c>
      <c r="EO35">
        <v>1717067059</v>
      </c>
      <c r="EP35" t="s">
        <v>473</v>
      </c>
      <c r="EQ35">
        <v>1717067059</v>
      </c>
      <c r="ER35">
        <v>1717067053</v>
      </c>
      <c r="ES35">
        <v>19</v>
      </c>
      <c r="ET35">
        <v>-2.5000000000000001E-2</v>
      </c>
      <c r="EU35">
        <v>-4.0000000000000001E-3</v>
      </c>
      <c r="EV35">
        <v>-0.98199999999999998</v>
      </c>
      <c r="EW35">
        <v>-7.5999999999999998E-2</v>
      </c>
      <c r="EX35">
        <v>425</v>
      </c>
      <c r="EY35">
        <v>12</v>
      </c>
      <c r="EZ35">
        <v>0.1</v>
      </c>
      <c r="FA35">
        <v>0.03</v>
      </c>
      <c r="FB35">
        <v>410.0367</v>
      </c>
      <c r="FC35">
        <v>-0.20526315789476901</v>
      </c>
      <c r="FD35">
        <v>2.2525763028142E-2</v>
      </c>
      <c r="FE35">
        <v>1</v>
      </c>
      <c r="FF35">
        <v>14.371924999999999</v>
      </c>
      <c r="FG35">
        <v>-3.72225563909762E-2</v>
      </c>
      <c r="FH35">
        <v>3.62420680977233E-3</v>
      </c>
      <c r="FI35">
        <v>1</v>
      </c>
      <c r="FJ35">
        <v>2</v>
      </c>
      <c r="FK35">
        <v>2</v>
      </c>
      <c r="FL35" t="s">
        <v>404</v>
      </c>
      <c r="FM35">
        <v>2.9723899999999999</v>
      </c>
      <c r="FN35">
        <v>2.8470900000000001</v>
      </c>
      <c r="FO35">
        <v>9.9499199999999996E-2</v>
      </c>
      <c r="FP35">
        <v>0.102302</v>
      </c>
      <c r="FQ35">
        <v>7.9798999999999995E-2</v>
      </c>
      <c r="FR35">
        <v>7.1707400000000004E-2</v>
      </c>
      <c r="FS35">
        <v>32292.1</v>
      </c>
      <c r="FT35">
        <v>31894.5</v>
      </c>
      <c r="FU35">
        <v>33447.5</v>
      </c>
      <c r="FV35">
        <v>33244.400000000001</v>
      </c>
      <c r="FW35">
        <v>43983.1</v>
      </c>
      <c r="FX35">
        <v>41450.400000000001</v>
      </c>
      <c r="FY35">
        <v>49478</v>
      </c>
      <c r="FZ35">
        <v>44938.7</v>
      </c>
      <c r="GA35">
        <v>2.0882700000000001</v>
      </c>
      <c r="GB35">
        <v>2.7358699999999998</v>
      </c>
      <c r="GC35">
        <v>6.3955799999999993E-2</v>
      </c>
      <c r="GD35">
        <v>0</v>
      </c>
      <c r="GE35">
        <v>22.0242</v>
      </c>
      <c r="GF35">
        <v>999.9</v>
      </c>
      <c r="GG35">
        <v>32.101999999999997</v>
      </c>
      <c r="GH35">
        <v>29.667999999999999</v>
      </c>
      <c r="GI35">
        <v>13.3262</v>
      </c>
      <c r="GJ35">
        <v>61.764899999999997</v>
      </c>
      <c r="GK35">
        <v>-2.2115399999999998</v>
      </c>
      <c r="GL35">
        <v>3</v>
      </c>
      <c r="GM35">
        <v>8.7093499999999994E-3</v>
      </c>
      <c r="GN35">
        <v>0.618815</v>
      </c>
      <c r="GO35">
        <v>20.344100000000001</v>
      </c>
      <c r="GP35">
        <v>5.2229799999999997</v>
      </c>
      <c r="GQ35">
        <v>12.037800000000001</v>
      </c>
      <c r="GR35">
        <v>4.9990500000000004</v>
      </c>
      <c r="GS35">
        <v>3.2890000000000001</v>
      </c>
      <c r="GT35">
        <v>9999</v>
      </c>
      <c r="GU35">
        <v>999.9</v>
      </c>
      <c r="GV35">
        <v>9999</v>
      </c>
      <c r="GW35">
        <v>9999</v>
      </c>
      <c r="GX35">
        <v>1.8898999999999999</v>
      </c>
      <c r="GY35">
        <v>1.8897999999999999</v>
      </c>
      <c r="GZ35">
        <v>1.88992</v>
      </c>
      <c r="HA35">
        <v>1.89011</v>
      </c>
      <c r="HB35">
        <v>1.8916599999999999</v>
      </c>
      <c r="HC35">
        <v>1.89192</v>
      </c>
      <c r="HD35">
        <v>1.8853800000000001</v>
      </c>
      <c r="HE35">
        <v>1.8902600000000001</v>
      </c>
      <c r="HF35">
        <v>5</v>
      </c>
      <c r="HG35">
        <v>0</v>
      </c>
      <c r="HH35">
        <v>0</v>
      </c>
      <c r="HI35">
        <v>4.5</v>
      </c>
      <c r="HJ35" t="s">
        <v>405</v>
      </c>
      <c r="HK35" t="s">
        <v>406</v>
      </c>
      <c r="HL35" t="s">
        <v>407</v>
      </c>
      <c r="HM35" t="s">
        <v>407</v>
      </c>
      <c r="HN35" t="s">
        <v>408</v>
      </c>
      <c r="HO35" t="s">
        <v>408</v>
      </c>
      <c r="HP35">
        <v>0</v>
      </c>
      <c r="HQ35">
        <v>100</v>
      </c>
      <c r="HR35">
        <v>100</v>
      </c>
      <c r="HS35">
        <v>-0.98199999999999998</v>
      </c>
      <c r="HT35">
        <v>-7.5999999999999998E-2</v>
      </c>
      <c r="HU35">
        <v>-0.95659999999998002</v>
      </c>
      <c r="HV35">
        <v>0</v>
      </c>
      <c r="HW35">
        <v>0</v>
      </c>
      <c r="HX35">
        <v>0</v>
      </c>
      <c r="HY35">
        <v>-7.2750000000000994E-2</v>
      </c>
      <c r="HZ35">
        <v>0</v>
      </c>
      <c r="IA35">
        <v>0</v>
      </c>
      <c r="IB35">
        <v>0</v>
      </c>
      <c r="IC35">
        <v>-1</v>
      </c>
      <c r="ID35">
        <v>-1</v>
      </c>
      <c r="IE35">
        <v>-1</v>
      </c>
      <c r="IF35">
        <v>-1</v>
      </c>
      <c r="IG35">
        <v>4.5</v>
      </c>
      <c r="IH35">
        <v>4.7</v>
      </c>
      <c r="II35">
        <v>0.155029</v>
      </c>
      <c r="IJ35">
        <v>4.99878</v>
      </c>
      <c r="IK35">
        <v>2.5451700000000002</v>
      </c>
      <c r="IL35">
        <v>4.6276900000000003</v>
      </c>
      <c r="IM35">
        <v>3.1982400000000002</v>
      </c>
      <c r="IN35">
        <v>2.4133300000000002</v>
      </c>
      <c r="IO35">
        <v>33.602899999999998</v>
      </c>
      <c r="IP35">
        <v>24.1313</v>
      </c>
      <c r="IQ35">
        <v>2</v>
      </c>
      <c r="IR35">
        <v>505.80799999999999</v>
      </c>
      <c r="IS35">
        <v>1255.06</v>
      </c>
      <c r="IT35">
        <v>21.999700000000001</v>
      </c>
      <c r="IU35">
        <v>27.250499999999999</v>
      </c>
      <c r="IV35">
        <v>30.0001</v>
      </c>
      <c r="IW35">
        <v>27.465699999999998</v>
      </c>
      <c r="IX35">
        <v>27.497900000000001</v>
      </c>
      <c r="IY35">
        <v>-1</v>
      </c>
      <c r="IZ35">
        <v>-30</v>
      </c>
      <c r="JA35">
        <v>-30</v>
      </c>
      <c r="JB35">
        <v>22</v>
      </c>
      <c r="JC35">
        <v>400</v>
      </c>
      <c r="JD35">
        <v>15.875</v>
      </c>
      <c r="JE35">
        <v>102.75700000000001</v>
      </c>
      <c r="JF35">
        <v>101.31699999999999</v>
      </c>
    </row>
    <row r="36" spans="1:266" x14ac:dyDescent="0.35">
      <c r="A36">
        <v>18</v>
      </c>
      <c r="B36">
        <v>1717067333</v>
      </c>
      <c r="C36">
        <v>5400.9000000953702</v>
      </c>
      <c r="D36" t="s">
        <v>474</v>
      </c>
      <c r="E36" t="s">
        <v>475</v>
      </c>
      <c r="F36" t="s">
        <v>400</v>
      </c>
      <c r="I36">
        <v>1717067333</v>
      </c>
      <c r="J36">
        <f t="shared" si="0"/>
        <v>1.7626075294122107E-3</v>
      </c>
      <c r="K36">
        <f t="shared" si="1"/>
        <v>1.7626075294122108</v>
      </c>
      <c r="L36">
        <f t="shared" si="2"/>
        <v>12.219670594235454</v>
      </c>
      <c r="M36">
        <f t="shared" si="3"/>
        <v>408.37599999999998</v>
      </c>
      <c r="N36">
        <f t="shared" si="4"/>
        <v>226.45371330089907</v>
      </c>
      <c r="O36">
        <f t="shared" si="5"/>
        <v>22.824312789803141</v>
      </c>
      <c r="P36">
        <f t="shared" si="6"/>
        <v>41.160294631439996</v>
      </c>
      <c r="Q36">
        <f t="shared" si="7"/>
        <v>0.11447095526849617</v>
      </c>
      <c r="R36">
        <f t="shared" si="8"/>
        <v>2.9397577578255962</v>
      </c>
      <c r="S36">
        <f t="shared" si="9"/>
        <v>0.11205110791643721</v>
      </c>
      <c r="T36">
        <f t="shared" si="10"/>
        <v>7.0245095542645186E-2</v>
      </c>
      <c r="U36">
        <f t="shared" si="11"/>
        <v>77.172084888976286</v>
      </c>
      <c r="V36">
        <f t="shared" si="12"/>
        <v>23.91300781704328</v>
      </c>
      <c r="W36">
        <f t="shared" si="13"/>
        <v>23.91300781704328</v>
      </c>
      <c r="X36">
        <f t="shared" si="14"/>
        <v>2.9793596016652528</v>
      </c>
      <c r="Y36">
        <f t="shared" si="15"/>
        <v>47.939066109643456</v>
      </c>
      <c r="Z36">
        <f t="shared" si="16"/>
        <v>1.428559836984</v>
      </c>
      <c r="AA36">
        <f t="shared" si="17"/>
        <v>2.9799492416407958</v>
      </c>
      <c r="AB36">
        <f t="shared" si="18"/>
        <v>1.5507997646812528</v>
      </c>
      <c r="AC36">
        <f t="shared" si="19"/>
        <v>-77.730992047078487</v>
      </c>
      <c r="AD36">
        <f t="shared" si="20"/>
        <v>0.52177221751467417</v>
      </c>
      <c r="AE36">
        <f t="shared" si="21"/>
        <v>3.7134322968156587E-2</v>
      </c>
      <c r="AF36">
        <f t="shared" si="22"/>
        <v>-6.1761936986926003E-7</v>
      </c>
      <c r="AG36">
        <v>0</v>
      </c>
      <c r="AH36">
        <v>0</v>
      </c>
      <c r="AI36">
        <f t="shared" si="23"/>
        <v>1</v>
      </c>
      <c r="AJ36">
        <f t="shared" si="24"/>
        <v>0</v>
      </c>
      <c r="AK36">
        <f t="shared" si="25"/>
        <v>53740.178817791493</v>
      </c>
      <c r="AL36" t="s">
        <v>447</v>
      </c>
      <c r="AM36">
        <v>8305.73</v>
      </c>
      <c r="AN36">
        <v>1666.0250000000001</v>
      </c>
      <c r="AO36">
        <v>7978.48</v>
      </c>
      <c r="AP36">
        <f t="shared" si="26"/>
        <v>0.79118516308870857</v>
      </c>
      <c r="AQ36">
        <v>-1.33578315168039</v>
      </c>
      <c r="AR36" t="s">
        <v>476</v>
      </c>
      <c r="AS36">
        <v>8301.5</v>
      </c>
      <c r="AT36">
        <v>2176.1761538461501</v>
      </c>
      <c r="AU36">
        <v>5524.08</v>
      </c>
      <c r="AV36">
        <f t="shared" si="27"/>
        <v>0.60605636525065709</v>
      </c>
      <c r="AW36">
        <v>0.5</v>
      </c>
      <c r="AX36">
        <f t="shared" si="28"/>
        <v>336.53538244448816</v>
      </c>
      <c r="AY36">
        <f t="shared" si="29"/>
        <v>12.219670594235454</v>
      </c>
      <c r="AZ36">
        <f t="shared" si="30"/>
        <v>101.97970533127315</v>
      </c>
      <c r="BA36">
        <f t="shared" si="31"/>
        <v>4.0279431088206093E-2</v>
      </c>
      <c r="BB36">
        <f t="shared" si="32"/>
        <v>0.44430927864911435</v>
      </c>
      <c r="BC36">
        <f t="shared" si="33"/>
        <v>1524.5772120031065</v>
      </c>
      <c r="BD36" t="s">
        <v>402</v>
      </c>
      <c r="BE36">
        <v>0</v>
      </c>
      <c r="BF36">
        <f t="shared" si="34"/>
        <v>1524.5772120031065</v>
      </c>
      <c r="BG36">
        <f t="shared" si="35"/>
        <v>0.72401246687174936</v>
      </c>
      <c r="BH36">
        <f t="shared" si="36"/>
        <v>0.83708001309598046</v>
      </c>
      <c r="BI36">
        <f t="shared" si="37"/>
        <v>0.38029702036490937</v>
      </c>
      <c r="BJ36">
        <f t="shared" si="38"/>
        <v>0.86776985972305998</v>
      </c>
      <c r="BK36">
        <f t="shared" si="39"/>
        <v>0.38881861336041201</v>
      </c>
      <c r="BL36">
        <f t="shared" si="40"/>
        <v>0.58643833144383284</v>
      </c>
      <c r="BM36">
        <f t="shared" si="41"/>
        <v>0.41356166855616716</v>
      </c>
      <c r="CV36">
        <f t="shared" si="42"/>
        <v>399.93200000000002</v>
      </c>
      <c r="CW36">
        <f t="shared" si="43"/>
        <v>336.53538244448816</v>
      </c>
      <c r="CX36">
        <f t="shared" si="44"/>
        <v>0.84148150796757482</v>
      </c>
      <c r="CY36">
        <f t="shared" si="45"/>
        <v>0.1929630159351497</v>
      </c>
      <c r="CZ36">
        <v>1717067333</v>
      </c>
      <c r="DA36">
        <v>408.37599999999998</v>
      </c>
      <c r="DB36">
        <v>423.90300000000002</v>
      </c>
      <c r="DC36">
        <v>14.1736</v>
      </c>
      <c r="DD36">
        <v>12.0885</v>
      </c>
      <c r="DE36">
        <v>409.33800000000002</v>
      </c>
      <c r="DF36">
        <v>14.2536</v>
      </c>
      <c r="DG36">
        <v>500.012</v>
      </c>
      <c r="DH36">
        <v>100.69</v>
      </c>
      <c r="DI36">
        <v>0.10019</v>
      </c>
      <c r="DJ36">
        <v>23.9163</v>
      </c>
      <c r="DK36">
        <v>23.085599999999999</v>
      </c>
      <c r="DL36">
        <v>999.9</v>
      </c>
      <c r="DM36">
        <v>0</v>
      </c>
      <c r="DN36">
        <v>0</v>
      </c>
      <c r="DO36">
        <v>9989.3799999999992</v>
      </c>
      <c r="DP36">
        <v>0</v>
      </c>
      <c r="DQ36">
        <v>1.5289399999999999E-3</v>
      </c>
      <c r="DR36">
        <v>399.93200000000002</v>
      </c>
      <c r="DS36">
        <v>0.94999199999999995</v>
      </c>
      <c r="DT36">
        <v>5.00081E-2</v>
      </c>
      <c r="DU36">
        <v>0</v>
      </c>
      <c r="DV36">
        <v>2175.56</v>
      </c>
      <c r="DW36">
        <v>5.0003500000000001</v>
      </c>
      <c r="DX36">
        <v>4033.27</v>
      </c>
      <c r="DY36">
        <v>3477.18</v>
      </c>
      <c r="DZ36">
        <v>38.061999999999998</v>
      </c>
      <c r="EA36">
        <v>41.125</v>
      </c>
      <c r="EB36">
        <v>39.75</v>
      </c>
      <c r="EC36">
        <v>43.186999999999998</v>
      </c>
      <c r="ED36">
        <v>43.125</v>
      </c>
      <c r="EE36">
        <v>375.18</v>
      </c>
      <c r="EF36">
        <v>19.75</v>
      </c>
      <c r="EG36">
        <v>0</v>
      </c>
      <c r="EH36">
        <v>299.09999990463302</v>
      </c>
      <c r="EI36">
        <v>0</v>
      </c>
      <c r="EJ36">
        <v>2176.1761538461501</v>
      </c>
      <c r="EK36">
        <v>-2.10393161192142</v>
      </c>
      <c r="EL36">
        <v>15.2683761303248</v>
      </c>
      <c r="EM36">
        <v>4031.7946153846201</v>
      </c>
      <c r="EN36">
        <v>15</v>
      </c>
      <c r="EO36">
        <v>1717067354</v>
      </c>
      <c r="EP36" t="s">
        <v>477</v>
      </c>
      <c r="EQ36">
        <v>1717067354</v>
      </c>
      <c r="ER36">
        <v>1717067353</v>
      </c>
      <c r="ES36">
        <v>20</v>
      </c>
      <c r="ET36">
        <v>0.02</v>
      </c>
      <c r="EU36">
        <v>-4.0000000000000001E-3</v>
      </c>
      <c r="EV36">
        <v>-0.96199999999999997</v>
      </c>
      <c r="EW36">
        <v>-0.08</v>
      </c>
      <c r="EX36">
        <v>424</v>
      </c>
      <c r="EY36">
        <v>12</v>
      </c>
      <c r="EZ36">
        <v>0.15</v>
      </c>
      <c r="FA36">
        <v>0.03</v>
      </c>
      <c r="FB36">
        <v>408.41874999999999</v>
      </c>
      <c r="FC36">
        <v>-0.27920300751850602</v>
      </c>
      <c r="FD36">
        <v>2.7484313708003399E-2</v>
      </c>
      <c r="FE36">
        <v>1</v>
      </c>
      <c r="FF36">
        <v>14.18139</v>
      </c>
      <c r="FG36">
        <v>-3.3437593984943698E-2</v>
      </c>
      <c r="FH36">
        <v>3.3005908561953498E-3</v>
      </c>
      <c r="FI36">
        <v>1</v>
      </c>
      <c r="FJ36">
        <v>2</v>
      </c>
      <c r="FK36">
        <v>2</v>
      </c>
      <c r="FL36" t="s">
        <v>404</v>
      </c>
      <c r="FM36">
        <v>2.9723600000000001</v>
      </c>
      <c r="FN36">
        <v>2.84721</v>
      </c>
      <c r="FO36">
        <v>9.9183599999999997E-2</v>
      </c>
      <c r="FP36">
        <v>0.102004</v>
      </c>
      <c r="FQ36">
        <v>7.9038300000000006E-2</v>
      </c>
      <c r="FR36">
        <v>7.0598099999999997E-2</v>
      </c>
      <c r="FS36">
        <v>32302.400000000001</v>
      </c>
      <c r="FT36">
        <v>31905.200000000001</v>
      </c>
      <c r="FU36">
        <v>33446.5</v>
      </c>
      <c r="FV36">
        <v>33244.5</v>
      </c>
      <c r="FW36">
        <v>44018.8</v>
      </c>
      <c r="FX36">
        <v>41500.9</v>
      </c>
      <c r="FY36">
        <v>49476.7</v>
      </c>
      <c r="FZ36">
        <v>44939.3</v>
      </c>
      <c r="GA36">
        <v>2.0884999999999998</v>
      </c>
      <c r="GB36">
        <v>2.7344499999999998</v>
      </c>
      <c r="GC36">
        <v>6.4425200000000002E-2</v>
      </c>
      <c r="GD36">
        <v>0</v>
      </c>
      <c r="GE36">
        <v>22.0243</v>
      </c>
      <c r="GF36">
        <v>999.9</v>
      </c>
      <c r="GG36">
        <v>31.431000000000001</v>
      </c>
      <c r="GH36">
        <v>29.719000000000001</v>
      </c>
      <c r="GI36">
        <v>13.086499999999999</v>
      </c>
      <c r="GJ36">
        <v>61.615000000000002</v>
      </c>
      <c r="GK36">
        <v>-2.1193900000000001</v>
      </c>
      <c r="GL36">
        <v>3</v>
      </c>
      <c r="GM36">
        <v>9.6900400000000005E-3</v>
      </c>
      <c r="GN36">
        <v>0.63891100000000001</v>
      </c>
      <c r="GO36">
        <v>20.344000000000001</v>
      </c>
      <c r="GP36">
        <v>5.2231300000000003</v>
      </c>
      <c r="GQ36">
        <v>12.0359</v>
      </c>
      <c r="GR36">
        <v>4.9975500000000004</v>
      </c>
      <c r="GS36">
        <v>3.2890000000000001</v>
      </c>
      <c r="GT36">
        <v>9999</v>
      </c>
      <c r="GU36">
        <v>999.9</v>
      </c>
      <c r="GV36">
        <v>9999</v>
      </c>
      <c r="GW36">
        <v>9999</v>
      </c>
      <c r="GX36">
        <v>1.8897999999999999</v>
      </c>
      <c r="GY36">
        <v>1.8896599999999999</v>
      </c>
      <c r="GZ36">
        <v>1.8897999999999999</v>
      </c>
      <c r="HA36">
        <v>1.8900300000000001</v>
      </c>
      <c r="HB36">
        <v>1.8916299999999999</v>
      </c>
      <c r="HC36">
        <v>1.89178</v>
      </c>
      <c r="HD36">
        <v>1.8852199999999999</v>
      </c>
      <c r="HE36">
        <v>1.89025</v>
      </c>
      <c r="HF36">
        <v>5</v>
      </c>
      <c r="HG36">
        <v>0</v>
      </c>
      <c r="HH36">
        <v>0</v>
      </c>
      <c r="HI36">
        <v>4.5</v>
      </c>
      <c r="HJ36" t="s">
        <v>405</v>
      </c>
      <c r="HK36" t="s">
        <v>406</v>
      </c>
      <c r="HL36" t="s">
        <v>407</v>
      </c>
      <c r="HM36" t="s">
        <v>407</v>
      </c>
      <c r="HN36" t="s">
        <v>408</v>
      </c>
      <c r="HO36" t="s">
        <v>408</v>
      </c>
      <c r="HP36">
        <v>0</v>
      </c>
      <c r="HQ36">
        <v>100</v>
      </c>
      <c r="HR36">
        <v>100</v>
      </c>
      <c r="HS36">
        <v>-0.96199999999999997</v>
      </c>
      <c r="HT36">
        <v>-0.08</v>
      </c>
      <c r="HU36">
        <v>-0.98180000000002099</v>
      </c>
      <c r="HV36">
        <v>0</v>
      </c>
      <c r="HW36">
        <v>0</v>
      </c>
      <c r="HX36">
        <v>0</v>
      </c>
      <c r="HY36">
        <v>-7.6339999999998298E-2</v>
      </c>
      <c r="HZ36">
        <v>0</v>
      </c>
      <c r="IA36">
        <v>0</v>
      </c>
      <c r="IB36">
        <v>0</v>
      </c>
      <c r="IC36">
        <v>-1</v>
      </c>
      <c r="ID36">
        <v>-1</v>
      </c>
      <c r="IE36">
        <v>-1</v>
      </c>
      <c r="IF36">
        <v>-1</v>
      </c>
      <c r="IG36">
        <v>4.5999999999999996</v>
      </c>
      <c r="IH36">
        <v>4.7</v>
      </c>
      <c r="II36">
        <v>0.155029</v>
      </c>
      <c r="IJ36">
        <v>4.99878</v>
      </c>
      <c r="IK36">
        <v>2.5463900000000002</v>
      </c>
      <c r="IL36">
        <v>4.2419399999999996</v>
      </c>
      <c r="IM36">
        <v>3.1982400000000002</v>
      </c>
      <c r="IN36">
        <v>2.2985799999999998</v>
      </c>
      <c r="IO36">
        <v>33.6479</v>
      </c>
      <c r="IP36">
        <v>24.14</v>
      </c>
      <c r="IQ36">
        <v>2</v>
      </c>
      <c r="IR36">
        <v>506.15100000000001</v>
      </c>
      <c r="IS36">
        <v>1253.56</v>
      </c>
      <c r="IT36">
        <v>22.0002</v>
      </c>
      <c r="IU36">
        <v>27.2666</v>
      </c>
      <c r="IV36">
        <v>30</v>
      </c>
      <c r="IW36">
        <v>27.488700000000001</v>
      </c>
      <c r="IX36">
        <v>27.5228</v>
      </c>
      <c r="IY36">
        <v>-1</v>
      </c>
      <c r="IZ36">
        <v>-30</v>
      </c>
      <c r="JA36">
        <v>-30</v>
      </c>
      <c r="JB36">
        <v>22</v>
      </c>
      <c r="JC36">
        <v>400</v>
      </c>
      <c r="JD36">
        <v>15.875</v>
      </c>
      <c r="JE36">
        <v>102.754</v>
      </c>
      <c r="JF36">
        <v>101.318</v>
      </c>
    </row>
    <row r="37" spans="1:266" x14ac:dyDescent="0.35">
      <c r="A37">
        <v>19</v>
      </c>
      <c r="B37">
        <v>1717067633.0999999</v>
      </c>
      <c r="C37">
        <v>5701</v>
      </c>
      <c r="D37" t="s">
        <v>478</v>
      </c>
      <c r="E37" t="s">
        <v>479</v>
      </c>
      <c r="F37" t="s">
        <v>400</v>
      </c>
      <c r="I37">
        <v>1717067633.0999999</v>
      </c>
      <c r="J37">
        <f t="shared" si="0"/>
        <v>1.8020414615977608E-3</v>
      </c>
      <c r="K37">
        <f t="shared" si="1"/>
        <v>1.8020414615977607</v>
      </c>
      <c r="L37">
        <f t="shared" si="2"/>
        <v>12.244939721362929</v>
      </c>
      <c r="M37">
        <f t="shared" si="3"/>
        <v>406.512</v>
      </c>
      <c r="N37">
        <f t="shared" si="4"/>
        <v>226.48764115648498</v>
      </c>
      <c r="O37">
        <f t="shared" si="5"/>
        <v>22.826849309501075</v>
      </c>
      <c r="P37">
        <f t="shared" si="6"/>
        <v>40.970836726992005</v>
      </c>
      <c r="Q37">
        <f t="shared" si="7"/>
        <v>0.11603455725155945</v>
      </c>
      <c r="R37">
        <f t="shared" si="8"/>
        <v>2.9384772553108025</v>
      </c>
      <c r="S37">
        <f t="shared" si="9"/>
        <v>0.11354786642572944</v>
      </c>
      <c r="T37">
        <f t="shared" si="10"/>
        <v>7.1186397235125154E-2</v>
      </c>
      <c r="U37">
        <f t="shared" si="11"/>
        <v>77.226220081089082</v>
      </c>
      <c r="V37">
        <f t="shared" si="12"/>
        <v>23.909577767278314</v>
      </c>
      <c r="W37">
        <f t="shared" si="13"/>
        <v>23.909577767278314</v>
      </c>
      <c r="X37">
        <f t="shared" si="14"/>
        <v>2.9787453778414985</v>
      </c>
      <c r="Y37">
        <f t="shared" si="15"/>
        <v>47.435028368124115</v>
      </c>
      <c r="Z37">
        <f t="shared" si="16"/>
        <v>1.4140921345046003</v>
      </c>
      <c r="AA37">
        <f t="shared" si="17"/>
        <v>2.9811137110120431</v>
      </c>
      <c r="AB37">
        <f t="shared" si="18"/>
        <v>1.5646532433368983</v>
      </c>
      <c r="AC37">
        <f t="shared" si="19"/>
        <v>-79.47002845646125</v>
      </c>
      <c r="AD37">
        <f t="shared" si="20"/>
        <v>2.094655342072878</v>
      </c>
      <c r="AE37">
        <f t="shared" si="21"/>
        <v>0.14914307072213134</v>
      </c>
      <c r="AF37">
        <f t="shared" si="22"/>
        <v>-9.9625771579070488E-6</v>
      </c>
      <c r="AG37">
        <v>0</v>
      </c>
      <c r="AH37">
        <v>0</v>
      </c>
      <c r="AI37">
        <f t="shared" si="23"/>
        <v>1</v>
      </c>
      <c r="AJ37">
        <f t="shared" si="24"/>
        <v>0</v>
      </c>
      <c r="AK37">
        <f t="shared" si="25"/>
        <v>53701.35695456744</v>
      </c>
      <c r="AL37" t="s">
        <v>447</v>
      </c>
      <c r="AM37">
        <v>8305.73</v>
      </c>
      <c r="AN37">
        <v>1666.0250000000001</v>
      </c>
      <c r="AO37">
        <v>7978.48</v>
      </c>
      <c r="AP37">
        <f t="shared" si="26"/>
        <v>0.79118516308870857</v>
      </c>
      <c r="AQ37">
        <v>-1.33578315168039</v>
      </c>
      <c r="AR37" t="s">
        <v>480</v>
      </c>
      <c r="AS37">
        <v>8301.85</v>
      </c>
      <c r="AT37">
        <v>2169.3146153846201</v>
      </c>
      <c r="AU37">
        <v>5521.84</v>
      </c>
      <c r="AV37">
        <f t="shared" si="27"/>
        <v>0.6071391754587927</v>
      </c>
      <c r="AW37">
        <v>0.5</v>
      </c>
      <c r="AX37">
        <f t="shared" si="28"/>
        <v>336.77477504054457</v>
      </c>
      <c r="AY37">
        <f t="shared" si="29"/>
        <v>12.244939721362929</v>
      </c>
      <c r="AZ37">
        <f t="shared" si="30"/>
        <v>102.23457961671832</v>
      </c>
      <c r="BA37">
        <f t="shared" si="31"/>
        <v>4.0325831622657383E-2</v>
      </c>
      <c r="BB37">
        <f t="shared" si="32"/>
        <v>0.44489517986758026</v>
      </c>
      <c r="BC37">
        <f t="shared" si="33"/>
        <v>1524.4065430719302</v>
      </c>
      <c r="BD37" t="s">
        <v>402</v>
      </c>
      <c r="BE37">
        <v>0</v>
      </c>
      <c r="BF37">
        <f t="shared" si="34"/>
        <v>1524.4065430719302</v>
      </c>
      <c r="BG37">
        <f t="shared" si="35"/>
        <v>0.72393141723194976</v>
      </c>
      <c r="BH37">
        <f t="shared" si="36"/>
        <v>0.83866946648105412</v>
      </c>
      <c r="BI37">
        <f t="shared" si="37"/>
        <v>0.38063403157628156</v>
      </c>
      <c r="BJ37">
        <f t="shared" si="38"/>
        <v>0.86947257184677684</v>
      </c>
      <c r="BK37">
        <f t="shared" si="39"/>
        <v>0.38917346737521291</v>
      </c>
      <c r="BL37">
        <f t="shared" si="40"/>
        <v>0.58934430861781206</v>
      </c>
      <c r="BM37">
        <f t="shared" si="41"/>
        <v>0.41065569138218794</v>
      </c>
      <c r="CV37">
        <f t="shared" si="42"/>
        <v>400.21699999999998</v>
      </c>
      <c r="CW37">
        <f t="shared" si="43"/>
        <v>336.77477504054457</v>
      </c>
      <c r="CX37">
        <f t="shared" si="44"/>
        <v>0.84148043446566378</v>
      </c>
      <c r="CY37">
        <f t="shared" si="45"/>
        <v>0.19296086893132747</v>
      </c>
      <c r="CZ37">
        <v>1717067633.0999999</v>
      </c>
      <c r="DA37">
        <v>406.512</v>
      </c>
      <c r="DB37">
        <v>422.08199999999999</v>
      </c>
      <c r="DC37">
        <v>14.0306</v>
      </c>
      <c r="DD37">
        <v>11.898899999999999</v>
      </c>
      <c r="DE37">
        <v>407.49</v>
      </c>
      <c r="DF37">
        <v>14.1106</v>
      </c>
      <c r="DG37">
        <v>500.096</v>
      </c>
      <c r="DH37">
        <v>100.68600000000001</v>
      </c>
      <c r="DI37">
        <v>0.10029100000000001</v>
      </c>
      <c r="DJ37">
        <v>23.922799999999999</v>
      </c>
      <c r="DK37">
        <v>23.094899999999999</v>
      </c>
      <c r="DL37">
        <v>999.9</v>
      </c>
      <c r="DM37">
        <v>0</v>
      </c>
      <c r="DN37">
        <v>0</v>
      </c>
      <c r="DO37">
        <v>9982.5</v>
      </c>
      <c r="DP37">
        <v>0</v>
      </c>
      <c r="DQ37">
        <v>1.5289399999999999E-3</v>
      </c>
      <c r="DR37">
        <v>400.21699999999998</v>
      </c>
      <c r="DS37">
        <v>0.95003300000000002</v>
      </c>
      <c r="DT37">
        <v>4.99666E-2</v>
      </c>
      <c r="DU37">
        <v>0</v>
      </c>
      <c r="DV37">
        <v>2169.62</v>
      </c>
      <c r="DW37">
        <v>5.0003500000000001</v>
      </c>
      <c r="DX37">
        <v>3990.63</v>
      </c>
      <c r="DY37">
        <v>3479.74</v>
      </c>
      <c r="DZ37">
        <v>38.125</v>
      </c>
      <c r="EA37">
        <v>41.25</v>
      </c>
      <c r="EB37">
        <v>39.875</v>
      </c>
      <c r="EC37">
        <v>43.311999999999998</v>
      </c>
      <c r="ED37">
        <v>43.25</v>
      </c>
      <c r="EE37">
        <v>375.47</v>
      </c>
      <c r="EF37">
        <v>19.75</v>
      </c>
      <c r="EG37">
        <v>0</v>
      </c>
      <c r="EH37">
        <v>299.5</v>
      </c>
      <c r="EI37">
        <v>0</v>
      </c>
      <c r="EJ37">
        <v>2169.3146153846201</v>
      </c>
      <c r="EK37">
        <v>-0.672820518551282</v>
      </c>
      <c r="EL37">
        <v>23.949059796533099</v>
      </c>
      <c r="EM37">
        <v>3985.8503846153899</v>
      </c>
      <c r="EN37">
        <v>15</v>
      </c>
      <c r="EO37">
        <v>1717067658.0999999</v>
      </c>
      <c r="EP37" t="s">
        <v>481</v>
      </c>
      <c r="EQ37">
        <v>1717067651.0999999</v>
      </c>
      <c r="ER37">
        <v>1717067658.0999999</v>
      </c>
      <c r="ES37">
        <v>21</v>
      </c>
      <c r="ET37">
        <v>-1.6E-2</v>
      </c>
      <c r="EU37">
        <v>0</v>
      </c>
      <c r="EV37">
        <v>-0.97799999999999998</v>
      </c>
      <c r="EW37">
        <v>-0.08</v>
      </c>
      <c r="EX37">
        <v>422</v>
      </c>
      <c r="EY37">
        <v>12</v>
      </c>
      <c r="EZ37">
        <v>0.08</v>
      </c>
      <c r="FA37">
        <v>0.04</v>
      </c>
      <c r="FB37">
        <v>406.57164999999998</v>
      </c>
      <c r="FC37">
        <v>-0.30744360902273599</v>
      </c>
      <c r="FD37">
        <v>3.1857926800093403E-2</v>
      </c>
      <c r="FE37">
        <v>1</v>
      </c>
      <c r="FF37">
        <v>14.034435</v>
      </c>
      <c r="FG37">
        <v>-2.3661654135342901E-2</v>
      </c>
      <c r="FH37">
        <v>2.35122840234607E-3</v>
      </c>
      <c r="FI37">
        <v>1</v>
      </c>
      <c r="FJ37">
        <v>2</v>
      </c>
      <c r="FK37">
        <v>2</v>
      </c>
      <c r="FL37" t="s">
        <v>404</v>
      </c>
      <c r="FM37">
        <v>2.9725700000000002</v>
      </c>
      <c r="FN37">
        <v>2.8472599999999999</v>
      </c>
      <c r="FO37">
        <v>9.8831299999999997E-2</v>
      </c>
      <c r="FP37">
        <v>0.101661</v>
      </c>
      <c r="FQ37">
        <v>7.8443899999999997E-2</v>
      </c>
      <c r="FR37">
        <v>6.9766700000000001E-2</v>
      </c>
      <c r="FS37">
        <v>32314</v>
      </c>
      <c r="FT37">
        <v>31915.1</v>
      </c>
      <c r="FU37">
        <v>33445.4</v>
      </c>
      <c r="FV37">
        <v>33242.1</v>
      </c>
      <c r="FW37">
        <v>44046.400000000001</v>
      </c>
      <c r="FX37">
        <v>41535.199999999997</v>
      </c>
      <c r="FY37">
        <v>49475.4</v>
      </c>
      <c r="FZ37">
        <v>44936</v>
      </c>
      <c r="GA37">
        <v>2.0880700000000001</v>
      </c>
      <c r="GB37">
        <v>2.7337699999999998</v>
      </c>
      <c r="GC37">
        <v>6.4887100000000003E-2</v>
      </c>
      <c r="GD37">
        <v>0</v>
      </c>
      <c r="GE37">
        <v>22.026</v>
      </c>
      <c r="GF37">
        <v>999.9</v>
      </c>
      <c r="GG37">
        <v>30.9</v>
      </c>
      <c r="GH37">
        <v>29.779</v>
      </c>
      <c r="GI37">
        <v>12.909800000000001</v>
      </c>
      <c r="GJ37">
        <v>61.743200000000002</v>
      </c>
      <c r="GK37">
        <v>-2.1875</v>
      </c>
      <c r="GL37">
        <v>3</v>
      </c>
      <c r="GM37">
        <v>1.0381100000000001E-2</v>
      </c>
      <c r="GN37">
        <v>0.624668</v>
      </c>
      <c r="GO37">
        <v>20.344100000000001</v>
      </c>
      <c r="GP37">
        <v>5.2222299999999997</v>
      </c>
      <c r="GQ37">
        <v>12.039300000000001</v>
      </c>
      <c r="GR37">
        <v>4.9994500000000004</v>
      </c>
      <c r="GS37">
        <v>3.2890000000000001</v>
      </c>
      <c r="GT37">
        <v>9999</v>
      </c>
      <c r="GU37">
        <v>999.9</v>
      </c>
      <c r="GV37">
        <v>9999</v>
      </c>
      <c r="GW37">
        <v>9999</v>
      </c>
      <c r="GX37">
        <v>1.8897999999999999</v>
      </c>
      <c r="GY37">
        <v>1.88968</v>
      </c>
      <c r="GZ37">
        <v>1.8897999999999999</v>
      </c>
      <c r="HA37">
        <v>1.8900999999999999</v>
      </c>
      <c r="HB37">
        <v>1.8916299999999999</v>
      </c>
      <c r="HC37">
        <v>1.8917900000000001</v>
      </c>
      <c r="HD37">
        <v>1.88524</v>
      </c>
      <c r="HE37">
        <v>1.8902600000000001</v>
      </c>
      <c r="HF37">
        <v>5</v>
      </c>
      <c r="HG37">
        <v>0</v>
      </c>
      <c r="HH37">
        <v>0</v>
      </c>
      <c r="HI37">
        <v>4.5</v>
      </c>
      <c r="HJ37" t="s">
        <v>405</v>
      </c>
      <c r="HK37" t="s">
        <v>406</v>
      </c>
      <c r="HL37" t="s">
        <v>407</v>
      </c>
      <c r="HM37" t="s">
        <v>407</v>
      </c>
      <c r="HN37" t="s">
        <v>408</v>
      </c>
      <c r="HO37" t="s">
        <v>408</v>
      </c>
      <c r="HP37">
        <v>0</v>
      </c>
      <c r="HQ37">
        <v>100</v>
      </c>
      <c r="HR37">
        <v>100</v>
      </c>
      <c r="HS37">
        <v>-0.97799999999999998</v>
      </c>
      <c r="HT37">
        <v>-0.08</v>
      </c>
      <c r="HU37">
        <v>-0.96199999999998898</v>
      </c>
      <c r="HV37">
        <v>0</v>
      </c>
      <c r="HW37">
        <v>0</v>
      </c>
      <c r="HX37">
        <v>0</v>
      </c>
      <c r="HY37">
        <v>-7.9840000000000799E-2</v>
      </c>
      <c r="HZ37">
        <v>0</v>
      </c>
      <c r="IA37">
        <v>0</v>
      </c>
      <c r="IB37">
        <v>0</v>
      </c>
      <c r="IC37">
        <v>-1</v>
      </c>
      <c r="ID37">
        <v>-1</v>
      </c>
      <c r="IE37">
        <v>-1</v>
      </c>
      <c r="IF37">
        <v>-1</v>
      </c>
      <c r="IG37">
        <v>4.7</v>
      </c>
      <c r="IH37">
        <v>4.7</v>
      </c>
      <c r="II37">
        <v>0.155029</v>
      </c>
      <c r="IJ37">
        <v>4.99878</v>
      </c>
      <c r="IK37">
        <v>2.5463900000000002</v>
      </c>
      <c r="IL37">
        <v>4.1589400000000003</v>
      </c>
      <c r="IM37">
        <v>3.1982400000000002</v>
      </c>
      <c r="IN37">
        <v>2.3034699999999999</v>
      </c>
      <c r="IO37">
        <v>33.670499999999997</v>
      </c>
      <c r="IP37">
        <v>24.14</v>
      </c>
      <c r="IQ37">
        <v>2</v>
      </c>
      <c r="IR37">
        <v>505.99</v>
      </c>
      <c r="IS37">
        <v>1252.94</v>
      </c>
      <c r="IT37">
        <v>22.000699999999998</v>
      </c>
      <c r="IU37">
        <v>27.2713</v>
      </c>
      <c r="IV37">
        <v>30.0002</v>
      </c>
      <c r="IW37">
        <v>27.500399999999999</v>
      </c>
      <c r="IX37">
        <v>27.536799999999999</v>
      </c>
      <c r="IY37">
        <v>-1</v>
      </c>
      <c r="IZ37">
        <v>-30</v>
      </c>
      <c r="JA37">
        <v>-30</v>
      </c>
      <c r="JB37">
        <v>22</v>
      </c>
      <c r="JC37">
        <v>400</v>
      </c>
      <c r="JD37">
        <v>15.875</v>
      </c>
      <c r="JE37">
        <v>102.751</v>
      </c>
      <c r="JF37">
        <v>101.31</v>
      </c>
    </row>
    <row r="38" spans="1:266" x14ac:dyDescent="0.35">
      <c r="A38">
        <v>20</v>
      </c>
      <c r="B38">
        <v>1717067933.0999999</v>
      </c>
      <c r="C38">
        <v>6001</v>
      </c>
      <c r="D38" t="s">
        <v>482</v>
      </c>
      <c r="E38" t="s">
        <v>483</v>
      </c>
      <c r="F38" t="s">
        <v>400</v>
      </c>
      <c r="I38">
        <v>1717067933.0999999</v>
      </c>
      <c r="J38">
        <f t="shared" si="0"/>
        <v>1.8317334065423847E-3</v>
      </c>
      <c r="K38">
        <f t="shared" si="1"/>
        <v>1.8317334065423847</v>
      </c>
      <c r="L38">
        <f t="shared" si="2"/>
        <v>12.506990546323857</v>
      </c>
      <c r="M38">
        <f t="shared" si="3"/>
        <v>407.18299999999999</v>
      </c>
      <c r="N38">
        <f t="shared" si="4"/>
        <v>225.58817836605741</v>
      </c>
      <c r="O38">
        <f t="shared" si="5"/>
        <v>22.735652845333675</v>
      </c>
      <c r="P38">
        <f t="shared" si="6"/>
        <v>41.037484320208598</v>
      </c>
      <c r="Q38">
        <f t="shared" si="7"/>
        <v>0.11748898918114643</v>
      </c>
      <c r="R38">
        <f t="shared" si="8"/>
        <v>2.9436118795916348</v>
      </c>
      <c r="S38">
        <f t="shared" si="9"/>
        <v>0.11494464864981019</v>
      </c>
      <c r="T38">
        <f t="shared" si="10"/>
        <v>7.2064415062224163E-2</v>
      </c>
      <c r="U38">
        <f t="shared" si="11"/>
        <v>77.169991926008521</v>
      </c>
      <c r="V38">
        <f t="shared" si="12"/>
        <v>23.908765097635431</v>
      </c>
      <c r="W38">
        <f t="shared" si="13"/>
        <v>23.908765097635431</v>
      </c>
      <c r="X38">
        <f t="shared" si="14"/>
        <v>2.9785998681735992</v>
      </c>
      <c r="Y38">
        <f t="shared" si="15"/>
        <v>47.192706111982154</v>
      </c>
      <c r="Z38">
        <f t="shared" si="16"/>
        <v>1.40747717801826</v>
      </c>
      <c r="AA38">
        <f t="shared" si="17"/>
        <v>2.9824040492157828</v>
      </c>
      <c r="AB38">
        <f t="shared" si="18"/>
        <v>1.5711226901553392</v>
      </c>
      <c r="AC38">
        <f t="shared" si="19"/>
        <v>-80.77944322851917</v>
      </c>
      <c r="AD38">
        <f t="shared" si="20"/>
        <v>3.3698941432089979</v>
      </c>
      <c r="AE38">
        <f t="shared" si="21"/>
        <v>0.2395314626880739</v>
      </c>
      <c r="AF38">
        <f t="shared" si="22"/>
        <v>-2.5696613573877869E-5</v>
      </c>
      <c r="AG38">
        <v>0</v>
      </c>
      <c r="AH38">
        <v>0</v>
      </c>
      <c r="AI38">
        <f t="shared" si="23"/>
        <v>1</v>
      </c>
      <c r="AJ38">
        <f t="shared" si="24"/>
        <v>0</v>
      </c>
      <c r="AK38">
        <f t="shared" si="25"/>
        <v>53850.677412213954</v>
      </c>
      <c r="AL38" t="s">
        <v>447</v>
      </c>
      <c r="AM38">
        <v>8305.73</v>
      </c>
      <c r="AN38">
        <v>1666.0250000000001</v>
      </c>
      <c r="AO38">
        <v>7978.48</v>
      </c>
      <c r="AP38">
        <f t="shared" si="26"/>
        <v>0.79118516308870857</v>
      </c>
      <c r="AQ38">
        <v>-1.33578315168039</v>
      </c>
      <c r="AR38" t="s">
        <v>484</v>
      </c>
      <c r="AS38">
        <v>8302.85</v>
      </c>
      <c r="AT38">
        <v>2165.46038461538</v>
      </c>
      <c r="AU38">
        <v>5526.42</v>
      </c>
      <c r="AV38">
        <f t="shared" si="27"/>
        <v>0.60816217648760318</v>
      </c>
      <c r="AW38">
        <v>0.5</v>
      </c>
      <c r="AX38">
        <f t="shared" si="28"/>
        <v>336.52614096300425</v>
      </c>
      <c r="AY38">
        <f t="shared" si="29"/>
        <v>12.506990546323857</v>
      </c>
      <c r="AZ38">
        <f t="shared" si="30"/>
        <v>102.3312351665173</v>
      </c>
      <c r="BA38">
        <f t="shared" si="31"/>
        <v>4.1134319189563472E-2</v>
      </c>
      <c r="BB38">
        <f t="shared" si="32"/>
        <v>0.44369772836664595</v>
      </c>
      <c r="BC38">
        <f t="shared" si="33"/>
        <v>1524.7553930936099</v>
      </c>
      <c r="BD38" t="s">
        <v>402</v>
      </c>
      <c r="BE38">
        <v>0</v>
      </c>
      <c r="BF38">
        <f t="shared" si="34"/>
        <v>1524.7553930936099</v>
      </c>
      <c r="BG38">
        <f t="shared" si="35"/>
        <v>0.72409708399042971</v>
      </c>
      <c r="BH38">
        <f t="shared" si="36"/>
        <v>0.8398903820135275</v>
      </c>
      <c r="BI38">
        <f t="shared" si="37"/>
        <v>0.37994493867555978</v>
      </c>
      <c r="BJ38">
        <f t="shared" si="38"/>
        <v>0.87062583372546598</v>
      </c>
      <c r="BK38">
        <f t="shared" si="39"/>
        <v>0.38844791764852177</v>
      </c>
      <c r="BL38">
        <f t="shared" si="40"/>
        <v>0.59138804786310506</v>
      </c>
      <c r="BM38">
        <f t="shared" si="41"/>
        <v>0.40861195213689494</v>
      </c>
      <c r="CV38">
        <f t="shared" si="42"/>
        <v>399.92099999999999</v>
      </c>
      <c r="CW38">
        <f t="shared" si="43"/>
        <v>336.52614096300425</v>
      </c>
      <c r="CX38">
        <f t="shared" si="44"/>
        <v>0.8414815450126506</v>
      </c>
      <c r="CY38">
        <f t="shared" si="45"/>
        <v>0.19296309002530129</v>
      </c>
      <c r="CZ38">
        <v>1717067933.0999999</v>
      </c>
      <c r="DA38">
        <v>407.18299999999999</v>
      </c>
      <c r="DB38">
        <v>423.08800000000002</v>
      </c>
      <c r="DC38">
        <v>13.965299999999999</v>
      </c>
      <c r="DD38">
        <v>11.797700000000001</v>
      </c>
      <c r="DE38">
        <v>408.22500000000002</v>
      </c>
      <c r="DF38">
        <v>14.0463</v>
      </c>
      <c r="DG38">
        <v>499.95</v>
      </c>
      <c r="DH38">
        <v>100.684</v>
      </c>
      <c r="DI38">
        <v>9.9884200000000006E-2</v>
      </c>
      <c r="DJ38">
        <v>23.93</v>
      </c>
      <c r="DK38">
        <v>23.084099999999999</v>
      </c>
      <c r="DL38">
        <v>999.9</v>
      </c>
      <c r="DM38">
        <v>0</v>
      </c>
      <c r="DN38">
        <v>0</v>
      </c>
      <c r="DO38">
        <v>10011.9</v>
      </c>
      <c r="DP38">
        <v>0</v>
      </c>
      <c r="DQ38">
        <v>1.5289399999999999E-3</v>
      </c>
      <c r="DR38">
        <v>399.92099999999999</v>
      </c>
      <c r="DS38">
        <v>0.94999199999999995</v>
      </c>
      <c r="DT38">
        <v>5.00081E-2</v>
      </c>
      <c r="DU38">
        <v>0</v>
      </c>
      <c r="DV38">
        <v>2165.66</v>
      </c>
      <c r="DW38">
        <v>5.0003500000000001</v>
      </c>
      <c r="DX38">
        <v>3958.47</v>
      </c>
      <c r="DY38">
        <v>3477.08</v>
      </c>
      <c r="DZ38">
        <v>38.186999999999998</v>
      </c>
      <c r="EA38">
        <v>41.25</v>
      </c>
      <c r="EB38">
        <v>39.936999999999998</v>
      </c>
      <c r="EC38">
        <v>43.375</v>
      </c>
      <c r="ED38">
        <v>43.311999999999998</v>
      </c>
      <c r="EE38">
        <v>375.17</v>
      </c>
      <c r="EF38">
        <v>19.75</v>
      </c>
      <c r="EG38">
        <v>0</v>
      </c>
      <c r="EH38">
        <v>298.89999985694902</v>
      </c>
      <c r="EI38">
        <v>0</v>
      </c>
      <c r="EJ38">
        <v>2165.46038461538</v>
      </c>
      <c r="EK38">
        <v>-2.18290597153042</v>
      </c>
      <c r="EL38">
        <v>5.8379488776915398</v>
      </c>
      <c r="EM38">
        <v>3958.52</v>
      </c>
      <c r="EN38">
        <v>15</v>
      </c>
      <c r="EO38">
        <v>1717067955.0999999</v>
      </c>
      <c r="EP38" t="s">
        <v>485</v>
      </c>
      <c r="EQ38">
        <v>1717067955.0999999</v>
      </c>
      <c r="ER38">
        <v>1717067953.0999999</v>
      </c>
      <c r="ES38">
        <v>22</v>
      </c>
      <c r="ET38">
        <v>-6.4000000000000001E-2</v>
      </c>
      <c r="EU38">
        <v>-1E-3</v>
      </c>
      <c r="EV38">
        <v>-1.042</v>
      </c>
      <c r="EW38">
        <v>-8.1000000000000003E-2</v>
      </c>
      <c r="EX38">
        <v>423</v>
      </c>
      <c r="EY38">
        <v>12</v>
      </c>
      <c r="EZ38">
        <v>7.0000000000000007E-2</v>
      </c>
      <c r="FA38">
        <v>0.04</v>
      </c>
      <c r="FB38">
        <v>407.07754999999997</v>
      </c>
      <c r="FC38">
        <v>0.75703759398556703</v>
      </c>
      <c r="FD38">
        <v>7.3270372593569499E-2</v>
      </c>
      <c r="FE38">
        <v>1</v>
      </c>
      <c r="FF38">
        <v>13.968825000000001</v>
      </c>
      <c r="FG38">
        <v>-5.9864661654081301E-3</v>
      </c>
      <c r="FH38">
        <v>8.1723619596777797E-4</v>
      </c>
      <c r="FI38">
        <v>1</v>
      </c>
      <c r="FJ38">
        <v>2</v>
      </c>
      <c r="FK38">
        <v>2</v>
      </c>
      <c r="FL38" t="s">
        <v>404</v>
      </c>
      <c r="FM38">
        <v>2.9721799999999998</v>
      </c>
      <c r="FN38">
        <v>2.8471000000000002</v>
      </c>
      <c r="FO38">
        <v>9.8963200000000001E-2</v>
      </c>
      <c r="FP38">
        <v>0.101839</v>
      </c>
      <c r="FQ38">
        <v>7.8174900000000005E-2</v>
      </c>
      <c r="FR38">
        <v>6.9320800000000002E-2</v>
      </c>
      <c r="FS38">
        <v>32308.7</v>
      </c>
      <c r="FT38">
        <v>31903.7</v>
      </c>
      <c r="FU38">
        <v>33444.9</v>
      </c>
      <c r="FV38">
        <v>33236.9</v>
      </c>
      <c r="FW38">
        <v>44059.199999999997</v>
      </c>
      <c r="FX38">
        <v>41548.9</v>
      </c>
      <c r="FY38">
        <v>49475.1</v>
      </c>
      <c r="FZ38">
        <v>44929</v>
      </c>
      <c r="GA38">
        <v>2.08805</v>
      </c>
      <c r="GB38">
        <v>2.73428</v>
      </c>
      <c r="GC38">
        <v>6.5132999999999996E-2</v>
      </c>
      <c r="GD38">
        <v>0</v>
      </c>
      <c r="GE38">
        <v>22.011099999999999</v>
      </c>
      <c r="GF38">
        <v>999.9</v>
      </c>
      <c r="GG38">
        <v>30.527000000000001</v>
      </c>
      <c r="GH38">
        <v>29.838999999999999</v>
      </c>
      <c r="GI38">
        <v>12.7979</v>
      </c>
      <c r="GJ38">
        <v>61.413200000000003</v>
      </c>
      <c r="GK38">
        <v>-2.0232399999999999</v>
      </c>
      <c r="GL38">
        <v>3</v>
      </c>
      <c r="GM38">
        <v>1.1290700000000001E-2</v>
      </c>
      <c r="GN38">
        <v>0.64365499999999998</v>
      </c>
      <c r="GO38">
        <v>20.343900000000001</v>
      </c>
      <c r="GP38">
        <v>5.2220800000000001</v>
      </c>
      <c r="GQ38">
        <v>12.0381</v>
      </c>
      <c r="GR38">
        <v>4.9992000000000001</v>
      </c>
      <c r="GS38">
        <v>3.2890000000000001</v>
      </c>
      <c r="GT38">
        <v>9999</v>
      </c>
      <c r="GU38">
        <v>999.9</v>
      </c>
      <c r="GV38">
        <v>9999</v>
      </c>
      <c r="GW38">
        <v>9999</v>
      </c>
      <c r="GX38">
        <v>1.8897699999999999</v>
      </c>
      <c r="GY38">
        <v>1.8896500000000001</v>
      </c>
      <c r="GZ38">
        <v>1.88975</v>
      </c>
      <c r="HA38">
        <v>1.88995</v>
      </c>
      <c r="HB38">
        <v>1.89157</v>
      </c>
      <c r="HC38">
        <v>1.89177</v>
      </c>
      <c r="HD38">
        <v>1.8852199999999999</v>
      </c>
      <c r="HE38">
        <v>1.8901399999999999</v>
      </c>
      <c r="HF38">
        <v>5</v>
      </c>
      <c r="HG38">
        <v>0</v>
      </c>
      <c r="HH38">
        <v>0</v>
      </c>
      <c r="HI38">
        <v>4.5</v>
      </c>
      <c r="HJ38" t="s">
        <v>405</v>
      </c>
      <c r="HK38" t="s">
        <v>406</v>
      </c>
      <c r="HL38" t="s">
        <v>407</v>
      </c>
      <c r="HM38" t="s">
        <v>407</v>
      </c>
      <c r="HN38" t="s">
        <v>408</v>
      </c>
      <c r="HO38" t="s">
        <v>408</v>
      </c>
      <c r="HP38">
        <v>0</v>
      </c>
      <c r="HQ38">
        <v>100</v>
      </c>
      <c r="HR38">
        <v>100</v>
      </c>
      <c r="HS38">
        <v>-1.042</v>
      </c>
      <c r="HT38">
        <v>-8.1000000000000003E-2</v>
      </c>
      <c r="HU38">
        <v>-0.978299999999933</v>
      </c>
      <c r="HV38">
        <v>0</v>
      </c>
      <c r="HW38">
        <v>0</v>
      </c>
      <c r="HX38">
        <v>0</v>
      </c>
      <c r="HY38">
        <v>-7.9700000000000798E-2</v>
      </c>
      <c r="HZ38">
        <v>0</v>
      </c>
      <c r="IA38">
        <v>0</v>
      </c>
      <c r="IB38">
        <v>0</v>
      </c>
      <c r="IC38">
        <v>-1</v>
      </c>
      <c r="ID38">
        <v>-1</v>
      </c>
      <c r="IE38">
        <v>-1</v>
      </c>
      <c r="IF38">
        <v>-1</v>
      </c>
      <c r="IG38">
        <v>4.7</v>
      </c>
      <c r="IH38">
        <v>4.5999999999999996</v>
      </c>
      <c r="II38">
        <v>0.155029</v>
      </c>
      <c r="IJ38">
        <v>4.99878</v>
      </c>
      <c r="IK38">
        <v>2.5451700000000002</v>
      </c>
      <c r="IL38">
        <v>4.1296400000000002</v>
      </c>
      <c r="IM38">
        <v>3.1982400000000002</v>
      </c>
      <c r="IN38">
        <v>2.3718300000000001</v>
      </c>
      <c r="IO38">
        <v>33.738100000000003</v>
      </c>
      <c r="IP38">
        <v>24.14</v>
      </c>
      <c r="IQ38">
        <v>2</v>
      </c>
      <c r="IR38">
        <v>506.07600000000002</v>
      </c>
      <c r="IS38">
        <v>1253.9000000000001</v>
      </c>
      <c r="IT38">
        <v>22.0001</v>
      </c>
      <c r="IU38">
        <v>27.2851</v>
      </c>
      <c r="IV38">
        <v>30.0002</v>
      </c>
      <c r="IW38">
        <v>27.5121</v>
      </c>
      <c r="IX38">
        <v>27.5486</v>
      </c>
      <c r="IY38">
        <v>-1</v>
      </c>
      <c r="IZ38">
        <v>-30</v>
      </c>
      <c r="JA38">
        <v>-30</v>
      </c>
      <c r="JB38">
        <v>22</v>
      </c>
      <c r="JC38">
        <v>400</v>
      </c>
      <c r="JD38">
        <v>15.875</v>
      </c>
      <c r="JE38">
        <v>102.75</v>
      </c>
      <c r="JF38">
        <v>101.294</v>
      </c>
    </row>
    <row r="39" spans="1:266" x14ac:dyDescent="0.35">
      <c r="A39">
        <v>21</v>
      </c>
      <c r="B39">
        <v>1717068233.0999999</v>
      </c>
      <c r="C39">
        <v>6301</v>
      </c>
      <c r="D39" t="s">
        <v>486</v>
      </c>
      <c r="E39" t="s">
        <v>487</v>
      </c>
      <c r="F39" t="s">
        <v>400</v>
      </c>
      <c r="I39">
        <v>1717068233.0999999</v>
      </c>
      <c r="J39">
        <f t="shared" si="0"/>
        <v>1.8620997452865474E-3</v>
      </c>
      <c r="K39">
        <f t="shared" si="1"/>
        <v>1.8620997452865473</v>
      </c>
      <c r="L39">
        <f t="shared" si="2"/>
        <v>12.627192945022369</v>
      </c>
      <c r="M39">
        <f t="shared" si="3"/>
        <v>410.09100000000001</v>
      </c>
      <c r="N39">
        <f t="shared" si="4"/>
        <v>229.70346179113793</v>
      </c>
      <c r="O39">
        <f t="shared" si="5"/>
        <v>23.152627958447148</v>
      </c>
      <c r="P39">
        <f t="shared" si="6"/>
        <v>41.3345287792866</v>
      </c>
      <c r="Q39">
        <f t="shared" si="7"/>
        <v>0.11954465242083966</v>
      </c>
      <c r="R39">
        <f t="shared" si="8"/>
        <v>2.9459813678251963</v>
      </c>
      <c r="S39">
        <f t="shared" si="9"/>
        <v>0.11691364072788479</v>
      </c>
      <c r="T39">
        <f t="shared" si="10"/>
        <v>7.3302588573944352E-2</v>
      </c>
      <c r="U39">
        <f t="shared" si="11"/>
        <v>77.225641198482293</v>
      </c>
      <c r="V39">
        <f t="shared" si="12"/>
        <v>23.890335459666876</v>
      </c>
      <c r="W39">
        <f t="shared" si="13"/>
        <v>23.890335459666876</v>
      </c>
      <c r="X39">
        <f t="shared" si="14"/>
        <v>2.9753016832466881</v>
      </c>
      <c r="Y39">
        <f t="shared" si="15"/>
        <v>47.134825817286099</v>
      </c>
      <c r="Z39">
        <f t="shared" si="16"/>
        <v>1.4048302980730201</v>
      </c>
      <c r="AA39">
        <f t="shared" si="17"/>
        <v>2.9804508104447396</v>
      </c>
      <c r="AB39">
        <f t="shared" si="18"/>
        <v>1.570471385173668</v>
      </c>
      <c r="AC39">
        <f t="shared" si="19"/>
        <v>-82.118598767136746</v>
      </c>
      <c r="AD39">
        <f t="shared" si="20"/>
        <v>4.5684920908848152</v>
      </c>
      <c r="AE39">
        <f t="shared" si="21"/>
        <v>0.32441833110156532</v>
      </c>
      <c r="AF39">
        <f t="shared" si="22"/>
        <v>-4.7146668068265285E-5</v>
      </c>
      <c r="AG39">
        <v>0</v>
      </c>
      <c r="AH39">
        <v>0</v>
      </c>
      <c r="AI39">
        <f t="shared" si="23"/>
        <v>1</v>
      </c>
      <c r="AJ39">
        <f t="shared" si="24"/>
        <v>0</v>
      </c>
      <c r="AK39">
        <f t="shared" si="25"/>
        <v>53922.466059353152</v>
      </c>
      <c r="AL39" t="s">
        <v>447</v>
      </c>
      <c r="AM39">
        <v>8305.73</v>
      </c>
      <c r="AN39">
        <v>1666.0250000000001</v>
      </c>
      <c r="AO39">
        <v>7978.48</v>
      </c>
      <c r="AP39">
        <f t="shared" si="26"/>
        <v>0.79118516308870857</v>
      </c>
      <c r="AQ39">
        <v>-1.33578315168039</v>
      </c>
      <c r="AR39" t="s">
        <v>488</v>
      </c>
      <c r="AS39">
        <v>8299.1</v>
      </c>
      <c r="AT39">
        <v>2163.18461538462</v>
      </c>
      <c r="AU39">
        <v>5535.48</v>
      </c>
      <c r="AV39">
        <f t="shared" si="27"/>
        <v>0.60921462720764596</v>
      </c>
      <c r="AW39">
        <v>0.5</v>
      </c>
      <c r="AX39">
        <f t="shared" si="28"/>
        <v>336.77225059924115</v>
      </c>
      <c r="AY39">
        <f t="shared" si="29"/>
        <v>12.627192945022369</v>
      </c>
      <c r="AZ39">
        <f t="shared" si="30"/>
        <v>102.58329055134831</v>
      </c>
      <c r="BA39">
        <f t="shared" si="31"/>
        <v>4.1461183550181205E-2</v>
      </c>
      <c r="BB39">
        <f t="shared" si="32"/>
        <v>0.44133480746023834</v>
      </c>
      <c r="BC39">
        <f t="shared" si="33"/>
        <v>1525.4442444864953</v>
      </c>
      <c r="BD39" t="s">
        <v>402</v>
      </c>
      <c r="BE39">
        <v>0</v>
      </c>
      <c r="BF39">
        <f t="shared" si="34"/>
        <v>1525.4442444864953</v>
      </c>
      <c r="BG39">
        <f t="shared" si="35"/>
        <v>0.72442421533697243</v>
      </c>
      <c r="BH39">
        <f t="shared" si="36"/>
        <v>0.84096391908194867</v>
      </c>
      <c r="BI39">
        <f t="shared" si="37"/>
        <v>0.37858150683772196</v>
      </c>
      <c r="BJ39">
        <f t="shared" si="38"/>
        <v>0.87151688922997683</v>
      </c>
      <c r="BK39">
        <f t="shared" si="39"/>
        <v>0.38701265989222894</v>
      </c>
      <c r="BL39">
        <f t="shared" si="40"/>
        <v>0.59303471421752529</v>
      </c>
      <c r="BM39">
        <f t="shared" si="41"/>
        <v>0.40696528578247471</v>
      </c>
      <c r="CV39">
        <f t="shared" si="42"/>
        <v>400.214</v>
      </c>
      <c r="CW39">
        <f t="shared" si="43"/>
        <v>336.77225059924115</v>
      </c>
      <c r="CX39">
        <f t="shared" si="44"/>
        <v>0.84148043446566378</v>
      </c>
      <c r="CY39">
        <f t="shared" si="45"/>
        <v>0.19296086893132747</v>
      </c>
      <c r="CZ39">
        <v>1717068233.0999999</v>
      </c>
      <c r="DA39">
        <v>410.09100000000001</v>
      </c>
      <c r="DB39">
        <v>426.166</v>
      </c>
      <c r="DC39">
        <v>13.9377</v>
      </c>
      <c r="DD39">
        <v>11.733499999999999</v>
      </c>
      <c r="DE39">
        <v>411.13299999999998</v>
      </c>
      <c r="DF39">
        <v>14.0207</v>
      </c>
      <c r="DG39">
        <v>499.81299999999999</v>
      </c>
      <c r="DH39">
        <v>100.694</v>
      </c>
      <c r="DI39">
        <v>9.9552600000000005E-2</v>
      </c>
      <c r="DJ39">
        <v>23.9191</v>
      </c>
      <c r="DK39">
        <v>23.068999999999999</v>
      </c>
      <c r="DL39">
        <v>999.9</v>
      </c>
      <c r="DM39">
        <v>0</v>
      </c>
      <c r="DN39">
        <v>0</v>
      </c>
      <c r="DO39">
        <v>10024.4</v>
      </c>
      <c r="DP39">
        <v>0</v>
      </c>
      <c r="DQ39">
        <v>1.5289399999999999E-3</v>
      </c>
      <c r="DR39">
        <v>400.214</v>
      </c>
      <c r="DS39">
        <v>0.95003300000000002</v>
      </c>
      <c r="DT39">
        <v>4.99666E-2</v>
      </c>
      <c r="DU39">
        <v>0</v>
      </c>
      <c r="DV39">
        <v>2163.33</v>
      </c>
      <c r="DW39">
        <v>5.0003500000000001</v>
      </c>
      <c r="DX39">
        <v>3864.18</v>
      </c>
      <c r="DY39">
        <v>3479.7</v>
      </c>
      <c r="DZ39">
        <v>38.25</v>
      </c>
      <c r="EA39">
        <v>41.375</v>
      </c>
      <c r="EB39">
        <v>40</v>
      </c>
      <c r="EC39">
        <v>43.436999999999998</v>
      </c>
      <c r="ED39">
        <v>43.375</v>
      </c>
      <c r="EE39">
        <v>375.47</v>
      </c>
      <c r="EF39">
        <v>19.75</v>
      </c>
      <c r="EG39">
        <v>0</v>
      </c>
      <c r="EH39">
        <v>298.89999985694902</v>
      </c>
      <c r="EI39">
        <v>0</v>
      </c>
      <c r="EJ39">
        <v>2163.18461538462</v>
      </c>
      <c r="EK39">
        <v>-0.22495724508298601</v>
      </c>
      <c r="EL39">
        <v>-30.005128127257599</v>
      </c>
      <c r="EM39">
        <v>3865.8526923076902</v>
      </c>
      <c r="EN39">
        <v>15</v>
      </c>
      <c r="EO39">
        <v>1717068254.0999999</v>
      </c>
      <c r="EP39" t="s">
        <v>489</v>
      </c>
      <c r="EQ39">
        <v>1717068253.0999999</v>
      </c>
      <c r="ER39">
        <v>1717068254.0999999</v>
      </c>
      <c r="ES39">
        <v>23</v>
      </c>
      <c r="ET39">
        <v>0</v>
      </c>
      <c r="EU39">
        <v>-3.0000000000000001E-3</v>
      </c>
      <c r="EV39">
        <v>-1.042</v>
      </c>
      <c r="EW39">
        <v>-8.3000000000000004E-2</v>
      </c>
      <c r="EX39">
        <v>426</v>
      </c>
      <c r="EY39">
        <v>12</v>
      </c>
      <c r="EZ39">
        <v>0.09</v>
      </c>
      <c r="FA39">
        <v>0.05</v>
      </c>
      <c r="FB39">
        <v>410.04025000000001</v>
      </c>
      <c r="FC39">
        <v>0.43222556390914701</v>
      </c>
      <c r="FD39">
        <v>4.4704446087607597E-2</v>
      </c>
      <c r="FE39">
        <v>1</v>
      </c>
      <c r="FF39">
        <v>13.940455</v>
      </c>
      <c r="FG39">
        <v>-1.02541353383923E-2</v>
      </c>
      <c r="FH39">
        <v>1.33845993589667E-3</v>
      </c>
      <c r="FI39">
        <v>1</v>
      </c>
      <c r="FJ39">
        <v>2</v>
      </c>
      <c r="FK39">
        <v>2</v>
      </c>
      <c r="FL39" t="s">
        <v>404</v>
      </c>
      <c r="FM39">
        <v>2.9718</v>
      </c>
      <c r="FN39">
        <v>2.8468800000000001</v>
      </c>
      <c r="FO39">
        <v>9.9507799999999993E-2</v>
      </c>
      <c r="FP39">
        <v>0.102406</v>
      </c>
      <c r="FQ39">
        <v>7.8072600000000006E-2</v>
      </c>
      <c r="FR39">
        <v>6.9042400000000004E-2</v>
      </c>
      <c r="FS39">
        <v>32287.3</v>
      </c>
      <c r="FT39">
        <v>31882.6</v>
      </c>
      <c r="FU39">
        <v>33443.1</v>
      </c>
      <c r="FV39">
        <v>33236</v>
      </c>
      <c r="FW39">
        <v>44061.8</v>
      </c>
      <c r="FX39">
        <v>41559.9</v>
      </c>
      <c r="FY39">
        <v>49472.5</v>
      </c>
      <c r="FZ39">
        <v>44927.3</v>
      </c>
      <c r="GA39">
        <v>2.0874199999999998</v>
      </c>
      <c r="GB39">
        <v>2.7331500000000002</v>
      </c>
      <c r="GC39">
        <v>6.5967399999999995E-2</v>
      </c>
      <c r="GD39">
        <v>0</v>
      </c>
      <c r="GE39">
        <v>21.982199999999999</v>
      </c>
      <c r="GF39">
        <v>999.9</v>
      </c>
      <c r="GG39">
        <v>30.302</v>
      </c>
      <c r="GH39">
        <v>29.89</v>
      </c>
      <c r="GI39">
        <v>12.739800000000001</v>
      </c>
      <c r="GJ39">
        <v>61.263199999999998</v>
      </c>
      <c r="GK39">
        <v>-2.0072100000000002</v>
      </c>
      <c r="GL39">
        <v>3</v>
      </c>
      <c r="GM39">
        <v>1.2703300000000001E-2</v>
      </c>
      <c r="GN39">
        <v>0.63709199999999999</v>
      </c>
      <c r="GO39">
        <v>20.344200000000001</v>
      </c>
      <c r="GP39">
        <v>5.2220800000000001</v>
      </c>
      <c r="GQ39">
        <v>12.0389</v>
      </c>
      <c r="GR39">
        <v>4.9990500000000004</v>
      </c>
      <c r="GS39">
        <v>3.2890000000000001</v>
      </c>
      <c r="GT39">
        <v>9999</v>
      </c>
      <c r="GU39">
        <v>999.9</v>
      </c>
      <c r="GV39">
        <v>9999</v>
      </c>
      <c r="GW39">
        <v>9999</v>
      </c>
      <c r="GX39">
        <v>1.8897999999999999</v>
      </c>
      <c r="GY39">
        <v>1.8896500000000001</v>
      </c>
      <c r="GZ39">
        <v>1.8897999999999999</v>
      </c>
      <c r="HA39">
        <v>1.89005</v>
      </c>
      <c r="HB39">
        <v>1.8916200000000001</v>
      </c>
      <c r="HC39">
        <v>1.89178</v>
      </c>
      <c r="HD39">
        <v>1.88523</v>
      </c>
      <c r="HE39">
        <v>1.89019</v>
      </c>
      <c r="HF39">
        <v>5</v>
      </c>
      <c r="HG39">
        <v>0</v>
      </c>
      <c r="HH39">
        <v>0</v>
      </c>
      <c r="HI39">
        <v>4.5</v>
      </c>
      <c r="HJ39" t="s">
        <v>405</v>
      </c>
      <c r="HK39" t="s">
        <v>406</v>
      </c>
      <c r="HL39" t="s">
        <v>407</v>
      </c>
      <c r="HM39" t="s">
        <v>407</v>
      </c>
      <c r="HN39" t="s">
        <v>408</v>
      </c>
      <c r="HO39" t="s">
        <v>408</v>
      </c>
      <c r="HP39">
        <v>0</v>
      </c>
      <c r="HQ39">
        <v>100</v>
      </c>
      <c r="HR39">
        <v>100</v>
      </c>
      <c r="HS39">
        <v>-1.042</v>
      </c>
      <c r="HT39">
        <v>-8.3000000000000004E-2</v>
      </c>
      <c r="HU39">
        <v>-1.04200000000003</v>
      </c>
      <c r="HV39">
        <v>0</v>
      </c>
      <c r="HW39">
        <v>0</v>
      </c>
      <c r="HX39">
        <v>0</v>
      </c>
      <c r="HY39">
        <v>-8.0659999999998205E-2</v>
      </c>
      <c r="HZ39">
        <v>0</v>
      </c>
      <c r="IA39">
        <v>0</v>
      </c>
      <c r="IB39">
        <v>0</v>
      </c>
      <c r="IC39">
        <v>-1</v>
      </c>
      <c r="ID39">
        <v>-1</v>
      </c>
      <c r="IE39">
        <v>-1</v>
      </c>
      <c r="IF39">
        <v>-1</v>
      </c>
      <c r="IG39">
        <v>4.5999999999999996</v>
      </c>
      <c r="IH39">
        <v>4.7</v>
      </c>
      <c r="II39">
        <v>0.155029</v>
      </c>
      <c r="IJ39">
        <v>4.99878</v>
      </c>
      <c r="IK39">
        <v>2.5451700000000002</v>
      </c>
      <c r="IL39">
        <v>4.1186499999999997</v>
      </c>
      <c r="IM39">
        <v>3.1982400000000002</v>
      </c>
      <c r="IN39">
        <v>2.2851599999999999</v>
      </c>
      <c r="IO39">
        <v>33.760599999999997</v>
      </c>
      <c r="IP39">
        <v>24.14</v>
      </c>
      <c r="IQ39">
        <v>2</v>
      </c>
      <c r="IR39">
        <v>505.85300000000001</v>
      </c>
      <c r="IS39">
        <v>1252.74</v>
      </c>
      <c r="IT39">
        <v>21.9999</v>
      </c>
      <c r="IU39">
        <v>27.303599999999999</v>
      </c>
      <c r="IV39">
        <v>30.0001</v>
      </c>
      <c r="IW39">
        <v>27.5307</v>
      </c>
      <c r="IX39">
        <v>27.5671</v>
      </c>
      <c r="IY39">
        <v>-1</v>
      </c>
      <c r="IZ39">
        <v>-30</v>
      </c>
      <c r="JA39">
        <v>-30</v>
      </c>
      <c r="JB39">
        <v>22</v>
      </c>
      <c r="JC39">
        <v>400</v>
      </c>
      <c r="JD39">
        <v>15.875</v>
      </c>
      <c r="JE39">
        <v>102.745</v>
      </c>
      <c r="JF39">
        <v>101.291</v>
      </c>
    </row>
    <row r="40" spans="1:266" x14ac:dyDescent="0.35">
      <c r="A40">
        <v>22</v>
      </c>
      <c r="B40">
        <v>1717068533.0999999</v>
      </c>
      <c r="C40">
        <v>6601</v>
      </c>
      <c r="D40" t="s">
        <v>490</v>
      </c>
      <c r="E40" t="s">
        <v>491</v>
      </c>
      <c r="F40" t="s">
        <v>400</v>
      </c>
      <c r="I40">
        <v>1717068533.0999999</v>
      </c>
      <c r="J40">
        <f t="shared" si="0"/>
        <v>1.8936715480740167E-3</v>
      </c>
      <c r="K40">
        <f t="shared" si="1"/>
        <v>1.8936715480740167</v>
      </c>
      <c r="L40">
        <f t="shared" si="2"/>
        <v>12.750827335868536</v>
      </c>
      <c r="M40">
        <f t="shared" si="3"/>
        <v>411.93</v>
      </c>
      <c r="N40">
        <f t="shared" si="4"/>
        <v>232.63539231824359</v>
      </c>
      <c r="O40">
        <f t="shared" si="5"/>
        <v>23.449652431022194</v>
      </c>
      <c r="P40">
        <f t="shared" si="6"/>
        <v>41.522552650530002</v>
      </c>
      <c r="Q40">
        <f t="shared" si="7"/>
        <v>0.12157304491684673</v>
      </c>
      <c r="R40">
        <f t="shared" si="8"/>
        <v>2.9419055508721597</v>
      </c>
      <c r="S40">
        <f t="shared" si="9"/>
        <v>0.11884940857412155</v>
      </c>
      <c r="T40">
        <f t="shared" si="10"/>
        <v>7.4520506114368584E-2</v>
      </c>
      <c r="U40">
        <f t="shared" si="11"/>
        <v>77.165420073151964</v>
      </c>
      <c r="V40">
        <f t="shared" si="12"/>
        <v>23.876447951490867</v>
      </c>
      <c r="W40">
        <f t="shared" si="13"/>
        <v>23.876447951490867</v>
      </c>
      <c r="X40">
        <f t="shared" si="14"/>
        <v>2.972818472269565</v>
      </c>
      <c r="Y40">
        <f t="shared" si="15"/>
        <v>47.04088868183679</v>
      </c>
      <c r="Z40">
        <f t="shared" si="16"/>
        <v>1.4015839719965999</v>
      </c>
      <c r="AA40">
        <f t="shared" si="17"/>
        <v>2.979501474719743</v>
      </c>
      <c r="AB40">
        <f t="shared" si="18"/>
        <v>1.5712345002729651</v>
      </c>
      <c r="AC40">
        <f t="shared" si="19"/>
        <v>-83.510915270064132</v>
      </c>
      <c r="AD40">
        <f t="shared" si="20"/>
        <v>5.9241847521564006</v>
      </c>
      <c r="AE40">
        <f t="shared" si="21"/>
        <v>0.42123094951922296</v>
      </c>
      <c r="AF40">
        <f t="shared" si="22"/>
        <v>-7.9495236540161329E-5</v>
      </c>
      <c r="AG40">
        <v>0</v>
      </c>
      <c r="AH40">
        <v>0</v>
      </c>
      <c r="AI40">
        <f t="shared" si="23"/>
        <v>1</v>
      </c>
      <c r="AJ40">
        <f t="shared" si="24"/>
        <v>0</v>
      </c>
      <c r="AK40">
        <f t="shared" si="25"/>
        <v>53803.874225356405</v>
      </c>
      <c r="AL40" t="s">
        <v>447</v>
      </c>
      <c r="AM40">
        <v>8305.73</v>
      </c>
      <c r="AN40">
        <v>1666.0250000000001</v>
      </c>
      <c r="AO40">
        <v>7978.48</v>
      </c>
      <c r="AP40">
        <f t="shared" si="26"/>
        <v>0.79118516308870857</v>
      </c>
      <c r="AQ40">
        <v>-1.33578315168039</v>
      </c>
      <c r="AR40" t="s">
        <v>492</v>
      </c>
      <c r="AS40">
        <v>8298.7800000000007</v>
      </c>
      <c r="AT40">
        <v>2162.2934615384602</v>
      </c>
      <c r="AU40">
        <v>5542.92</v>
      </c>
      <c r="AV40">
        <f t="shared" si="27"/>
        <v>0.60989993333144621</v>
      </c>
      <c r="AW40">
        <v>0.5</v>
      </c>
      <c r="AX40">
        <f t="shared" si="28"/>
        <v>336.50597503657599</v>
      </c>
      <c r="AY40">
        <f t="shared" si="29"/>
        <v>12.750827335868536</v>
      </c>
      <c r="AZ40">
        <f t="shared" si="30"/>
        <v>102.61748587022051</v>
      </c>
      <c r="BA40">
        <f t="shared" si="31"/>
        <v>4.1861397813271528E-2</v>
      </c>
      <c r="BB40">
        <f t="shared" si="32"/>
        <v>0.43940017175062951</v>
      </c>
      <c r="BC40">
        <f t="shared" si="33"/>
        <v>1526.0087034686214</v>
      </c>
      <c r="BD40" t="s">
        <v>402</v>
      </c>
      <c r="BE40">
        <v>0</v>
      </c>
      <c r="BF40">
        <f t="shared" si="34"/>
        <v>1526.0087034686214</v>
      </c>
      <c r="BG40">
        <f t="shared" si="35"/>
        <v>0.72469227348245657</v>
      </c>
      <c r="BH40">
        <f t="shared" si="36"/>
        <v>0.8415985041493762</v>
      </c>
      <c r="BI40">
        <f t="shared" si="37"/>
        <v>0.377461578373742</v>
      </c>
      <c r="BJ40">
        <f t="shared" si="38"/>
        <v>0.87199331899923516</v>
      </c>
      <c r="BK40">
        <f t="shared" si="39"/>
        <v>0.38583403762878304</v>
      </c>
      <c r="BL40">
        <f t="shared" si="40"/>
        <v>0.59394650402557181</v>
      </c>
      <c r="BM40">
        <f t="shared" si="41"/>
        <v>0.40605349597442819</v>
      </c>
      <c r="CV40">
        <f t="shared" si="42"/>
        <v>399.89699999999999</v>
      </c>
      <c r="CW40">
        <f t="shared" si="43"/>
        <v>336.50597503657599</v>
      </c>
      <c r="CX40">
        <f t="shared" si="44"/>
        <v>0.84148161910836039</v>
      </c>
      <c r="CY40">
        <f t="shared" si="45"/>
        <v>0.19296323821672073</v>
      </c>
      <c r="CZ40">
        <v>1717068533.0999999</v>
      </c>
      <c r="DA40">
        <v>411.93</v>
      </c>
      <c r="DB40">
        <v>428.16699999999997</v>
      </c>
      <c r="DC40">
        <v>13.9046</v>
      </c>
      <c r="DD40">
        <v>11.6638</v>
      </c>
      <c r="DE40">
        <v>412.97300000000001</v>
      </c>
      <c r="DF40">
        <v>13.9886</v>
      </c>
      <c r="DG40">
        <v>500.00200000000001</v>
      </c>
      <c r="DH40">
        <v>100.7</v>
      </c>
      <c r="DI40">
        <v>0.100021</v>
      </c>
      <c r="DJ40">
        <v>23.913799999999998</v>
      </c>
      <c r="DK40">
        <v>23.056899999999999</v>
      </c>
      <c r="DL40">
        <v>999.9</v>
      </c>
      <c r="DM40">
        <v>0</v>
      </c>
      <c r="DN40">
        <v>0</v>
      </c>
      <c r="DO40">
        <v>10000.6</v>
      </c>
      <c r="DP40">
        <v>0</v>
      </c>
      <c r="DQ40">
        <v>1.5289399999999999E-3</v>
      </c>
      <c r="DR40">
        <v>399.89699999999999</v>
      </c>
      <c r="DS40">
        <v>0.94999299999999998</v>
      </c>
      <c r="DT40">
        <v>5.0006599999999998E-2</v>
      </c>
      <c r="DU40">
        <v>0</v>
      </c>
      <c r="DV40">
        <v>2161.9299999999998</v>
      </c>
      <c r="DW40">
        <v>5.0003500000000001</v>
      </c>
      <c r="DX40">
        <v>3700.94</v>
      </c>
      <c r="DY40">
        <v>3476.87</v>
      </c>
      <c r="DZ40">
        <v>38.311999999999998</v>
      </c>
      <c r="EA40">
        <v>41.375</v>
      </c>
      <c r="EB40">
        <v>40.061999999999998</v>
      </c>
      <c r="EC40">
        <v>43.436999999999998</v>
      </c>
      <c r="ED40">
        <v>43.375</v>
      </c>
      <c r="EE40">
        <v>375.15</v>
      </c>
      <c r="EF40">
        <v>19.75</v>
      </c>
      <c r="EG40">
        <v>0</v>
      </c>
      <c r="EH40">
        <v>298.89999985694902</v>
      </c>
      <c r="EI40">
        <v>0</v>
      </c>
      <c r="EJ40">
        <v>2162.2934615384602</v>
      </c>
      <c r="EK40">
        <v>-0.121367514945861</v>
      </c>
      <c r="EL40">
        <v>-28.882393180448801</v>
      </c>
      <c r="EM40">
        <v>3705.0903846153801</v>
      </c>
      <c r="EN40">
        <v>15</v>
      </c>
      <c r="EO40">
        <v>1717068558.0999999</v>
      </c>
      <c r="EP40" t="s">
        <v>493</v>
      </c>
      <c r="EQ40">
        <v>1717068558.0999999</v>
      </c>
      <c r="ER40">
        <v>1717068554.0999999</v>
      </c>
      <c r="ES40">
        <v>24</v>
      </c>
      <c r="ET40">
        <v>-1E-3</v>
      </c>
      <c r="EU40">
        <v>0</v>
      </c>
      <c r="EV40">
        <v>-1.0429999999999999</v>
      </c>
      <c r="EW40">
        <v>-8.4000000000000005E-2</v>
      </c>
      <c r="EX40">
        <v>428</v>
      </c>
      <c r="EY40">
        <v>12</v>
      </c>
      <c r="EZ40">
        <v>0.13</v>
      </c>
      <c r="FA40">
        <v>0.06</v>
      </c>
      <c r="FB40">
        <v>411.84480952381</v>
      </c>
      <c r="FC40">
        <v>0.38010389610400303</v>
      </c>
      <c r="FD40">
        <v>3.9340538945659698E-2</v>
      </c>
      <c r="FE40">
        <v>1</v>
      </c>
      <c r="FF40">
        <v>13.9065333333333</v>
      </c>
      <c r="FG40">
        <v>-1.3363636363622099E-2</v>
      </c>
      <c r="FH40">
        <v>1.40486682416891E-3</v>
      </c>
      <c r="FI40">
        <v>1</v>
      </c>
      <c r="FJ40">
        <v>2</v>
      </c>
      <c r="FK40">
        <v>2</v>
      </c>
      <c r="FL40" t="s">
        <v>404</v>
      </c>
      <c r="FM40">
        <v>2.9723000000000002</v>
      </c>
      <c r="FN40">
        <v>2.84714</v>
      </c>
      <c r="FO40">
        <v>9.9855899999999997E-2</v>
      </c>
      <c r="FP40">
        <v>0.10277799999999999</v>
      </c>
      <c r="FQ40">
        <v>7.7945600000000004E-2</v>
      </c>
      <c r="FR40">
        <v>6.8740700000000002E-2</v>
      </c>
      <c r="FS40">
        <v>32275.7</v>
      </c>
      <c r="FT40">
        <v>31867.5</v>
      </c>
      <c r="FU40">
        <v>33443.9</v>
      </c>
      <c r="FV40">
        <v>33233.9</v>
      </c>
      <c r="FW40">
        <v>44069.4</v>
      </c>
      <c r="FX40">
        <v>41570.6</v>
      </c>
      <c r="FY40">
        <v>49474.1</v>
      </c>
      <c r="FZ40">
        <v>44924.3</v>
      </c>
      <c r="GA40">
        <v>2.0882499999999999</v>
      </c>
      <c r="GB40">
        <v>2.7341500000000001</v>
      </c>
      <c r="GC40">
        <v>6.5840800000000005E-2</v>
      </c>
      <c r="GD40">
        <v>0</v>
      </c>
      <c r="GE40">
        <v>21.972200000000001</v>
      </c>
      <c r="GF40">
        <v>999.9</v>
      </c>
      <c r="GG40">
        <v>30.050999999999998</v>
      </c>
      <c r="GH40">
        <v>29.92</v>
      </c>
      <c r="GI40">
        <v>12.6557</v>
      </c>
      <c r="GJ40">
        <v>61.743200000000002</v>
      </c>
      <c r="GK40">
        <v>-2.0472800000000002</v>
      </c>
      <c r="GL40">
        <v>3</v>
      </c>
      <c r="GM40">
        <v>1.1844500000000001E-2</v>
      </c>
      <c r="GN40">
        <v>0.62299300000000002</v>
      </c>
      <c r="GO40">
        <v>20.344200000000001</v>
      </c>
      <c r="GP40">
        <v>5.2231300000000003</v>
      </c>
      <c r="GQ40">
        <v>12.0383</v>
      </c>
      <c r="GR40">
        <v>4.9985999999999997</v>
      </c>
      <c r="GS40">
        <v>3.2890000000000001</v>
      </c>
      <c r="GT40">
        <v>9999</v>
      </c>
      <c r="GU40">
        <v>999.9</v>
      </c>
      <c r="GV40">
        <v>9999</v>
      </c>
      <c r="GW40">
        <v>9999</v>
      </c>
      <c r="GX40">
        <v>1.8897999999999999</v>
      </c>
      <c r="GY40">
        <v>1.8896900000000001</v>
      </c>
      <c r="GZ40">
        <v>1.8897999999999999</v>
      </c>
      <c r="HA40">
        <v>1.89011</v>
      </c>
      <c r="HB40">
        <v>1.8916299999999999</v>
      </c>
      <c r="HC40">
        <v>1.8917999999999999</v>
      </c>
      <c r="HD40">
        <v>1.8852599999999999</v>
      </c>
      <c r="HE40">
        <v>1.89025</v>
      </c>
      <c r="HF40">
        <v>5</v>
      </c>
      <c r="HG40">
        <v>0</v>
      </c>
      <c r="HH40">
        <v>0</v>
      </c>
      <c r="HI40">
        <v>4.5</v>
      </c>
      <c r="HJ40" t="s">
        <v>405</v>
      </c>
      <c r="HK40" t="s">
        <v>406</v>
      </c>
      <c r="HL40" t="s">
        <v>407</v>
      </c>
      <c r="HM40" t="s">
        <v>407</v>
      </c>
      <c r="HN40" t="s">
        <v>408</v>
      </c>
      <c r="HO40" t="s">
        <v>408</v>
      </c>
      <c r="HP40">
        <v>0</v>
      </c>
      <c r="HQ40">
        <v>100</v>
      </c>
      <c r="HR40">
        <v>100</v>
      </c>
      <c r="HS40">
        <v>-1.0429999999999999</v>
      </c>
      <c r="HT40">
        <v>-8.4000000000000005E-2</v>
      </c>
      <c r="HU40">
        <v>-1.04200000000003</v>
      </c>
      <c r="HV40">
        <v>0</v>
      </c>
      <c r="HW40">
        <v>0</v>
      </c>
      <c r="HX40">
        <v>0</v>
      </c>
      <c r="HY40">
        <v>-8.3409090909093195E-2</v>
      </c>
      <c r="HZ40">
        <v>0</v>
      </c>
      <c r="IA40">
        <v>0</v>
      </c>
      <c r="IB40">
        <v>0</v>
      </c>
      <c r="IC40">
        <v>-1</v>
      </c>
      <c r="ID40">
        <v>-1</v>
      </c>
      <c r="IE40">
        <v>-1</v>
      </c>
      <c r="IF40">
        <v>-1</v>
      </c>
      <c r="IG40">
        <v>4.7</v>
      </c>
      <c r="IH40">
        <v>4.7</v>
      </c>
      <c r="II40">
        <v>0.155029</v>
      </c>
      <c r="IJ40">
        <v>4.99878</v>
      </c>
      <c r="IK40">
        <v>2.5476100000000002</v>
      </c>
      <c r="IL40">
        <v>4.0954600000000001</v>
      </c>
      <c r="IM40">
        <v>3.1982400000000002</v>
      </c>
      <c r="IN40">
        <v>2.33765</v>
      </c>
      <c r="IO40">
        <v>33.760599999999997</v>
      </c>
      <c r="IP40">
        <v>24.14</v>
      </c>
      <c r="IQ40">
        <v>2</v>
      </c>
      <c r="IR40">
        <v>506.32299999999998</v>
      </c>
      <c r="IS40">
        <v>1254.0899999999999</v>
      </c>
      <c r="IT40">
        <v>21.9998</v>
      </c>
      <c r="IU40">
        <v>27.292999999999999</v>
      </c>
      <c r="IV40">
        <v>30.0001</v>
      </c>
      <c r="IW40">
        <v>27.526</v>
      </c>
      <c r="IX40">
        <v>27.564800000000002</v>
      </c>
      <c r="IY40">
        <v>-1</v>
      </c>
      <c r="IZ40">
        <v>-30</v>
      </c>
      <c r="JA40">
        <v>-30</v>
      </c>
      <c r="JB40">
        <v>22</v>
      </c>
      <c r="JC40">
        <v>400</v>
      </c>
      <c r="JD40">
        <v>15.875</v>
      </c>
      <c r="JE40">
        <v>102.748</v>
      </c>
      <c r="JF40">
        <v>101.28400000000001</v>
      </c>
    </row>
    <row r="41" spans="1:266" x14ac:dyDescent="0.35">
      <c r="A41">
        <v>23</v>
      </c>
      <c r="B41">
        <v>1717069133</v>
      </c>
      <c r="C41">
        <v>7200.9000000953702</v>
      </c>
      <c r="D41" t="s">
        <v>494</v>
      </c>
      <c r="E41" t="s">
        <v>495</v>
      </c>
      <c r="F41" t="s">
        <v>400</v>
      </c>
      <c r="I41">
        <v>1717069133</v>
      </c>
      <c r="J41">
        <f t="shared" si="0"/>
        <v>1.9147539672632614E-3</v>
      </c>
      <c r="K41">
        <f t="shared" si="1"/>
        <v>1.9147539672632614</v>
      </c>
      <c r="L41">
        <f t="shared" si="2"/>
        <v>12.770128343988656</v>
      </c>
      <c r="M41">
        <f t="shared" si="3"/>
        <v>413.07100000000003</v>
      </c>
      <c r="N41">
        <f t="shared" si="4"/>
        <v>234.96278454284928</v>
      </c>
      <c r="O41">
        <f t="shared" si="5"/>
        <v>23.684237991112511</v>
      </c>
      <c r="P41">
        <f t="shared" si="6"/>
        <v>41.637538005269505</v>
      </c>
      <c r="Q41">
        <f t="shared" si="7"/>
        <v>0.12267235867975079</v>
      </c>
      <c r="R41">
        <f t="shared" si="8"/>
        <v>2.9434521370739053</v>
      </c>
      <c r="S41">
        <f t="shared" si="9"/>
        <v>0.11990126958992731</v>
      </c>
      <c r="T41">
        <f t="shared" si="10"/>
        <v>7.5182051201603178E-2</v>
      </c>
      <c r="U41">
        <f t="shared" si="11"/>
        <v>77.171120073896617</v>
      </c>
      <c r="V41">
        <f t="shared" si="12"/>
        <v>23.867029601687058</v>
      </c>
      <c r="W41">
        <f t="shared" si="13"/>
        <v>23.867029601687058</v>
      </c>
      <c r="X41">
        <f t="shared" si="14"/>
        <v>2.9711354183205194</v>
      </c>
      <c r="Y41">
        <f t="shared" si="15"/>
        <v>46.874513267561539</v>
      </c>
      <c r="Z41">
        <f t="shared" si="16"/>
        <v>1.3962910497294498</v>
      </c>
      <c r="AA41">
        <f t="shared" si="17"/>
        <v>2.9787851700120411</v>
      </c>
      <c r="AB41">
        <f t="shared" si="18"/>
        <v>1.5748443685910696</v>
      </c>
      <c r="AC41">
        <f t="shared" si="19"/>
        <v>-84.440649956309827</v>
      </c>
      <c r="AD41">
        <f t="shared" si="20"/>
        <v>6.7871229465696263</v>
      </c>
      <c r="AE41">
        <f t="shared" si="21"/>
        <v>0.48230270845491174</v>
      </c>
      <c r="AF41">
        <f t="shared" si="22"/>
        <v>-1.0422738867355008E-4</v>
      </c>
      <c r="AG41">
        <v>0</v>
      </c>
      <c r="AH41">
        <v>0</v>
      </c>
      <c r="AI41">
        <f t="shared" si="23"/>
        <v>1</v>
      </c>
      <c r="AJ41">
        <f t="shared" si="24"/>
        <v>0</v>
      </c>
      <c r="AK41">
        <f t="shared" si="25"/>
        <v>53850.002640370789</v>
      </c>
      <c r="AL41" t="s">
        <v>447</v>
      </c>
      <c r="AM41">
        <v>8305.73</v>
      </c>
      <c r="AN41">
        <v>1666.0250000000001</v>
      </c>
      <c r="AO41">
        <v>7978.48</v>
      </c>
      <c r="AP41">
        <f t="shared" si="26"/>
        <v>0.79118516308870857</v>
      </c>
      <c r="AQ41">
        <v>-1.33578315168039</v>
      </c>
      <c r="AR41" t="s">
        <v>496</v>
      </c>
      <c r="AS41">
        <v>8298.7999999999993</v>
      </c>
      <c r="AT41">
        <v>2162.38807692308</v>
      </c>
      <c r="AU41">
        <v>5550.84</v>
      </c>
      <c r="AV41">
        <f t="shared" si="27"/>
        <v>0.61043948719057295</v>
      </c>
      <c r="AW41">
        <v>0.5</v>
      </c>
      <c r="AX41">
        <f t="shared" si="28"/>
        <v>336.5311750369483</v>
      </c>
      <c r="AY41">
        <f t="shared" si="29"/>
        <v>12.770128343988656</v>
      </c>
      <c r="AZ41">
        <f t="shared" si="30"/>
        <v>102.71595895659783</v>
      </c>
      <c r="BA41">
        <f t="shared" si="31"/>
        <v>4.1915615972637113E-2</v>
      </c>
      <c r="BB41">
        <f t="shared" si="32"/>
        <v>0.43734641964099114</v>
      </c>
      <c r="BC41">
        <f t="shared" si="33"/>
        <v>1526.6083737309211</v>
      </c>
      <c r="BD41" t="s">
        <v>402</v>
      </c>
      <c r="BE41">
        <v>0</v>
      </c>
      <c r="BF41">
        <f t="shared" si="34"/>
        <v>1526.6083737309211</v>
      </c>
      <c r="BG41">
        <f t="shared" si="35"/>
        <v>0.72497705325123385</v>
      </c>
      <c r="BH41">
        <f t="shared" si="36"/>
        <v>0.84201214983701145</v>
      </c>
      <c r="BI41">
        <f t="shared" si="37"/>
        <v>0.37626911082913622</v>
      </c>
      <c r="BJ41">
        <f t="shared" si="38"/>
        <v>0.87222993194706055</v>
      </c>
      <c r="BK41">
        <f t="shared" si="39"/>
        <v>0.38457937521930841</v>
      </c>
      <c r="BL41">
        <f t="shared" si="40"/>
        <v>0.59444593338371488</v>
      </c>
      <c r="BM41">
        <f t="shared" si="41"/>
        <v>0.40555406661628512</v>
      </c>
      <c r="CV41">
        <f t="shared" si="42"/>
        <v>399.92700000000002</v>
      </c>
      <c r="CW41">
        <f t="shared" si="43"/>
        <v>336.5311750369483</v>
      </c>
      <c r="CX41">
        <f t="shared" si="44"/>
        <v>0.84148150796757482</v>
      </c>
      <c r="CY41">
        <f t="shared" si="45"/>
        <v>0.1929630159351497</v>
      </c>
      <c r="CZ41">
        <v>1717069133</v>
      </c>
      <c r="DA41">
        <v>413.07100000000003</v>
      </c>
      <c r="DB41">
        <v>429.34300000000002</v>
      </c>
      <c r="DC41">
        <v>13.8521</v>
      </c>
      <c r="DD41">
        <v>11.586399999999999</v>
      </c>
      <c r="DE41">
        <v>414.15899999999999</v>
      </c>
      <c r="DF41">
        <v>13.9391</v>
      </c>
      <c r="DG41">
        <v>500.03899999999999</v>
      </c>
      <c r="DH41">
        <v>100.7</v>
      </c>
      <c r="DI41">
        <v>9.9954500000000002E-2</v>
      </c>
      <c r="DJ41">
        <v>23.909800000000001</v>
      </c>
      <c r="DK41">
        <v>23.061599999999999</v>
      </c>
      <c r="DL41">
        <v>999.9</v>
      </c>
      <c r="DM41">
        <v>0</v>
      </c>
      <c r="DN41">
        <v>0</v>
      </c>
      <c r="DO41">
        <v>10009.4</v>
      </c>
      <c r="DP41">
        <v>0</v>
      </c>
      <c r="DQ41">
        <v>1.5289399999999999E-3</v>
      </c>
      <c r="DR41">
        <v>399.92700000000002</v>
      </c>
      <c r="DS41">
        <v>0.94999199999999995</v>
      </c>
      <c r="DT41">
        <v>5.00081E-2</v>
      </c>
      <c r="DU41">
        <v>0</v>
      </c>
      <c r="DV41">
        <v>2162.11</v>
      </c>
      <c r="DW41">
        <v>5.0003500000000001</v>
      </c>
      <c r="DX41">
        <v>3821</v>
      </c>
      <c r="DY41">
        <v>3477.13</v>
      </c>
      <c r="DZ41">
        <v>38.311999999999998</v>
      </c>
      <c r="EA41">
        <v>41.375</v>
      </c>
      <c r="EB41">
        <v>40</v>
      </c>
      <c r="EC41">
        <v>43.375</v>
      </c>
      <c r="ED41">
        <v>43.375</v>
      </c>
      <c r="EE41">
        <v>375.18</v>
      </c>
      <c r="EF41">
        <v>19.75</v>
      </c>
      <c r="EG41">
        <v>0</v>
      </c>
      <c r="EH41">
        <v>598.79999995231606</v>
      </c>
      <c r="EI41">
        <v>0</v>
      </c>
      <c r="EJ41">
        <v>2162.38807692308</v>
      </c>
      <c r="EK41">
        <v>0.31487179824399603</v>
      </c>
      <c r="EL41">
        <v>28.434529888586699</v>
      </c>
      <c r="EM41">
        <v>3817.90115384615</v>
      </c>
      <c r="EN41">
        <v>15</v>
      </c>
      <c r="EO41">
        <v>1717069151</v>
      </c>
      <c r="EP41" t="s">
        <v>497</v>
      </c>
      <c r="EQ41">
        <v>1717069151</v>
      </c>
      <c r="ER41">
        <v>1717069151</v>
      </c>
      <c r="ES41">
        <v>25</v>
      </c>
      <c r="ET41">
        <v>-4.3999999999999997E-2</v>
      </c>
      <c r="EU41">
        <v>-3.0000000000000001E-3</v>
      </c>
      <c r="EV41">
        <v>-1.0880000000000001</v>
      </c>
      <c r="EW41">
        <v>-8.6999999999999994E-2</v>
      </c>
      <c r="EX41">
        <v>429</v>
      </c>
      <c r="EY41">
        <v>12</v>
      </c>
      <c r="EZ41">
        <v>0.1</v>
      </c>
      <c r="FA41">
        <v>0.03</v>
      </c>
      <c r="FB41">
        <v>413.09449999999998</v>
      </c>
      <c r="FC41">
        <v>-4.0601503759466799E-2</v>
      </c>
      <c r="FD41">
        <v>1.1006816070053301E-2</v>
      </c>
      <c r="FE41">
        <v>1</v>
      </c>
      <c r="FF41">
        <v>13.857144999999999</v>
      </c>
      <c r="FG41">
        <v>8.9187969924817805E-3</v>
      </c>
      <c r="FH41">
        <v>1.4897902536934601E-3</v>
      </c>
      <c r="FI41">
        <v>1</v>
      </c>
      <c r="FJ41">
        <v>2</v>
      </c>
      <c r="FK41">
        <v>2</v>
      </c>
      <c r="FL41" t="s">
        <v>404</v>
      </c>
      <c r="FM41">
        <v>2.97241</v>
      </c>
      <c r="FN41">
        <v>2.8471500000000001</v>
      </c>
      <c r="FO41">
        <v>0.100076</v>
      </c>
      <c r="FP41">
        <v>0.102992</v>
      </c>
      <c r="FQ41">
        <v>7.7741299999999999E-2</v>
      </c>
      <c r="FR41">
        <v>6.8400500000000003E-2</v>
      </c>
      <c r="FS41">
        <v>32268.2</v>
      </c>
      <c r="FT41">
        <v>31858.9</v>
      </c>
      <c r="FU41">
        <v>33444.300000000003</v>
      </c>
      <c r="FV41">
        <v>33232.800000000003</v>
      </c>
      <c r="FW41">
        <v>44080.2</v>
      </c>
      <c r="FX41">
        <v>41583.699999999997</v>
      </c>
      <c r="FY41">
        <v>49475.199999999997</v>
      </c>
      <c r="FZ41">
        <v>44921.9</v>
      </c>
      <c r="GA41">
        <v>2.0885500000000001</v>
      </c>
      <c r="GB41">
        <v>2.7311999999999999</v>
      </c>
      <c r="GC41">
        <v>6.6019599999999998E-2</v>
      </c>
      <c r="GD41">
        <v>0</v>
      </c>
      <c r="GE41">
        <v>21.974</v>
      </c>
      <c r="GF41">
        <v>999.9</v>
      </c>
      <c r="GG41">
        <v>29.728000000000002</v>
      </c>
      <c r="GH41">
        <v>29.991</v>
      </c>
      <c r="GI41">
        <v>12.57</v>
      </c>
      <c r="GJ41">
        <v>61.593299999999999</v>
      </c>
      <c r="GK41">
        <v>-2.1554500000000001</v>
      </c>
      <c r="GL41">
        <v>3</v>
      </c>
      <c r="GM41">
        <v>-5.3988800000000003E-2</v>
      </c>
      <c r="GN41">
        <v>0.66979299999999997</v>
      </c>
      <c r="GO41">
        <v>20.344200000000001</v>
      </c>
      <c r="GP41">
        <v>5.2231300000000003</v>
      </c>
      <c r="GQ41">
        <v>12.036799999999999</v>
      </c>
      <c r="GR41">
        <v>4.9994500000000004</v>
      </c>
      <c r="GS41">
        <v>3.2890000000000001</v>
      </c>
      <c r="GT41">
        <v>9999</v>
      </c>
      <c r="GU41">
        <v>999.9</v>
      </c>
      <c r="GV41">
        <v>9999</v>
      </c>
      <c r="GW41">
        <v>9999</v>
      </c>
      <c r="GX41">
        <v>1.8897999999999999</v>
      </c>
      <c r="GY41">
        <v>1.88968</v>
      </c>
      <c r="GZ41">
        <v>1.8897999999999999</v>
      </c>
      <c r="HA41">
        <v>1.8900999999999999</v>
      </c>
      <c r="HB41">
        <v>1.8916299999999999</v>
      </c>
      <c r="HC41">
        <v>1.89178</v>
      </c>
      <c r="HD41">
        <v>1.8852800000000001</v>
      </c>
      <c r="HE41">
        <v>1.89025</v>
      </c>
      <c r="HF41">
        <v>5</v>
      </c>
      <c r="HG41">
        <v>0</v>
      </c>
      <c r="HH41">
        <v>0</v>
      </c>
      <c r="HI41">
        <v>4.5</v>
      </c>
      <c r="HJ41" t="s">
        <v>405</v>
      </c>
      <c r="HK41" t="s">
        <v>406</v>
      </c>
      <c r="HL41" t="s">
        <v>407</v>
      </c>
      <c r="HM41" t="s">
        <v>407</v>
      </c>
      <c r="HN41" t="s">
        <v>408</v>
      </c>
      <c r="HO41" t="s">
        <v>408</v>
      </c>
      <c r="HP41">
        <v>0</v>
      </c>
      <c r="HQ41">
        <v>100</v>
      </c>
      <c r="HR41">
        <v>100</v>
      </c>
      <c r="HS41">
        <v>-1.0880000000000001</v>
      </c>
      <c r="HT41">
        <v>-8.6999999999999994E-2</v>
      </c>
      <c r="HU41">
        <v>-1.0430000000000099</v>
      </c>
      <c r="HV41">
        <v>0</v>
      </c>
      <c r="HW41">
        <v>0</v>
      </c>
      <c r="HX41">
        <v>0</v>
      </c>
      <c r="HY41">
        <v>-8.3763636363636707E-2</v>
      </c>
      <c r="HZ41">
        <v>0</v>
      </c>
      <c r="IA41">
        <v>0</v>
      </c>
      <c r="IB41">
        <v>0</v>
      </c>
      <c r="IC41">
        <v>-1</v>
      </c>
      <c r="ID41">
        <v>-1</v>
      </c>
      <c r="IE41">
        <v>-1</v>
      </c>
      <c r="IF41">
        <v>-1</v>
      </c>
      <c r="IG41">
        <v>9.6</v>
      </c>
      <c r="IH41">
        <v>9.6</v>
      </c>
      <c r="II41">
        <v>0.155029</v>
      </c>
      <c r="IJ41">
        <v>4.99878</v>
      </c>
      <c r="IK41">
        <v>2.5463900000000002</v>
      </c>
      <c r="IL41">
        <v>4.0869099999999996</v>
      </c>
      <c r="IM41">
        <v>3.1982400000000002</v>
      </c>
      <c r="IN41">
        <v>2.34375</v>
      </c>
      <c r="IO41">
        <v>33.760599999999997</v>
      </c>
      <c r="IP41">
        <v>24.148800000000001</v>
      </c>
      <c r="IQ41">
        <v>2</v>
      </c>
      <c r="IR41">
        <v>506.42700000000002</v>
      </c>
      <c r="IS41">
        <v>1249.6600000000001</v>
      </c>
      <c r="IT41">
        <v>22</v>
      </c>
      <c r="IU41">
        <v>27.2805</v>
      </c>
      <c r="IV41">
        <v>30.0001</v>
      </c>
      <c r="IW41">
        <v>27.5167</v>
      </c>
      <c r="IX41">
        <v>27.555499999999999</v>
      </c>
      <c r="IY41">
        <v>-1</v>
      </c>
      <c r="IZ41">
        <v>-30</v>
      </c>
      <c r="JA41">
        <v>-30</v>
      </c>
      <c r="JB41">
        <v>22</v>
      </c>
      <c r="JC41">
        <v>400</v>
      </c>
      <c r="JD41">
        <v>15.875</v>
      </c>
      <c r="JE41">
        <v>102.75</v>
      </c>
      <c r="JF41">
        <v>101.28</v>
      </c>
    </row>
    <row r="42" spans="1:266" x14ac:dyDescent="0.35">
      <c r="A42">
        <v>24</v>
      </c>
      <c r="B42">
        <v>1717069433</v>
      </c>
      <c r="C42">
        <v>7500.9000000953702</v>
      </c>
      <c r="D42" t="s">
        <v>498</v>
      </c>
      <c r="E42" t="s">
        <v>499</v>
      </c>
      <c r="F42" t="s">
        <v>400</v>
      </c>
      <c r="I42">
        <v>1717069433</v>
      </c>
      <c r="J42">
        <f t="shared" si="0"/>
        <v>1.9210956361060292E-3</v>
      </c>
      <c r="K42">
        <f t="shared" si="1"/>
        <v>1.9210956361060292</v>
      </c>
      <c r="L42">
        <f t="shared" si="2"/>
        <v>12.897831520305798</v>
      </c>
      <c r="M42">
        <f t="shared" si="3"/>
        <v>413.55399999999997</v>
      </c>
      <c r="N42">
        <f t="shared" si="4"/>
        <v>234.09375270510941</v>
      </c>
      <c r="O42">
        <f t="shared" si="5"/>
        <v>23.595707834636009</v>
      </c>
      <c r="P42">
        <f t="shared" si="6"/>
        <v>41.684578272951399</v>
      </c>
      <c r="Q42">
        <f t="shared" si="7"/>
        <v>0.1229307046083008</v>
      </c>
      <c r="R42">
        <f t="shared" si="8"/>
        <v>2.9420642430524602</v>
      </c>
      <c r="S42">
        <f t="shared" si="9"/>
        <v>0.12014679346232304</v>
      </c>
      <c r="T42">
        <f t="shared" si="10"/>
        <v>7.5336618330953134E-2</v>
      </c>
      <c r="U42">
        <f t="shared" si="11"/>
        <v>77.171313036912551</v>
      </c>
      <c r="V42">
        <f t="shared" si="12"/>
        <v>23.880566199929188</v>
      </c>
      <c r="W42">
        <f t="shared" si="13"/>
        <v>23.880566199929188</v>
      </c>
      <c r="X42">
        <f t="shared" si="14"/>
        <v>2.9735546629257517</v>
      </c>
      <c r="Y42">
        <f t="shared" si="15"/>
        <v>46.849127456409938</v>
      </c>
      <c r="Z42">
        <f t="shared" si="16"/>
        <v>1.3968104498829799</v>
      </c>
      <c r="AA42">
        <f t="shared" si="17"/>
        <v>2.9815079292194309</v>
      </c>
      <c r="AB42">
        <f t="shared" si="18"/>
        <v>1.5767442130427718</v>
      </c>
      <c r="AC42">
        <f t="shared" si="19"/>
        <v>-84.720317552275887</v>
      </c>
      <c r="AD42">
        <f t="shared" si="20"/>
        <v>7.0477591117444716</v>
      </c>
      <c r="AE42">
        <f t="shared" si="21"/>
        <v>0.50113290037969715</v>
      </c>
      <c r="AF42">
        <f t="shared" si="22"/>
        <v>-1.1250323916289773E-4</v>
      </c>
      <c r="AG42">
        <v>0</v>
      </c>
      <c r="AH42">
        <v>0</v>
      </c>
      <c r="AI42">
        <f t="shared" si="23"/>
        <v>1</v>
      </c>
      <c r="AJ42">
        <f t="shared" si="24"/>
        <v>0</v>
      </c>
      <c r="AK42">
        <f t="shared" si="25"/>
        <v>53806.415100213475</v>
      </c>
      <c r="AL42" t="s">
        <v>447</v>
      </c>
      <c r="AM42">
        <v>8305.73</v>
      </c>
      <c r="AN42">
        <v>1666.0250000000001</v>
      </c>
      <c r="AO42">
        <v>7978.48</v>
      </c>
      <c r="AP42">
        <f t="shared" si="26"/>
        <v>0.79118516308870857</v>
      </c>
      <c r="AQ42">
        <v>-1.33578315168039</v>
      </c>
      <c r="AR42" t="s">
        <v>500</v>
      </c>
      <c r="AS42">
        <v>8298.83</v>
      </c>
      <c r="AT42">
        <v>2162.59153846154</v>
      </c>
      <c r="AU42">
        <v>5549.51</v>
      </c>
      <c r="AV42">
        <f t="shared" si="27"/>
        <v>0.61030946183328982</v>
      </c>
      <c r="AW42">
        <v>0.5</v>
      </c>
      <c r="AX42">
        <f t="shared" si="28"/>
        <v>336.53201651845626</v>
      </c>
      <c r="AY42">
        <f t="shared" si="29"/>
        <v>12.897831520305798</v>
      </c>
      <c r="AZ42">
        <f t="shared" si="30"/>
        <v>102.69433694552542</v>
      </c>
      <c r="BA42">
        <f t="shared" si="31"/>
        <v>4.2294979298665276E-2</v>
      </c>
      <c r="BB42">
        <f t="shared" si="32"/>
        <v>0.43769089523219151</v>
      </c>
      <c r="BC42">
        <f t="shared" si="33"/>
        <v>1526.5077582170602</v>
      </c>
      <c r="BD42" t="s">
        <v>402</v>
      </c>
      <c r="BE42">
        <v>0</v>
      </c>
      <c r="BF42">
        <f t="shared" si="34"/>
        <v>1526.5077582170602</v>
      </c>
      <c r="BG42">
        <f t="shared" si="35"/>
        <v>0.72492927155423448</v>
      </c>
      <c r="BH42">
        <f t="shared" si="36"/>
        <v>0.84188828590794518</v>
      </c>
      <c r="BI42">
        <f t="shared" si="37"/>
        <v>0.37646938160551929</v>
      </c>
      <c r="BJ42">
        <f t="shared" si="38"/>
        <v>0.87213378229565974</v>
      </c>
      <c r="BK42">
        <f t="shared" si="39"/>
        <v>0.38479006979059643</v>
      </c>
      <c r="BL42">
        <f t="shared" si="40"/>
        <v>0.59426339978412723</v>
      </c>
      <c r="BM42">
        <f t="shared" si="41"/>
        <v>0.40573660021587277</v>
      </c>
      <c r="CV42">
        <f t="shared" si="42"/>
        <v>399.928</v>
      </c>
      <c r="CW42">
        <f t="shared" si="43"/>
        <v>336.53201651845626</v>
      </c>
      <c r="CX42">
        <f t="shared" si="44"/>
        <v>0.84148150796757482</v>
      </c>
      <c r="CY42">
        <f t="shared" si="45"/>
        <v>0.1929630159351497</v>
      </c>
      <c r="CZ42">
        <v>1717069433</v>
      </c>
      <c r="DA42">
        <v>413.55399999999997</v>
      </c>
      <c r="DB42">
        <v>429.98500000000001</v>
      </c>
      <c r="DC42">
        <v>13.857799999999999</v>
      </c>
      <c r="DD42">
        <v>11.5844</v>
      </c>
      <c r="DE42">
        <v>414.67200000000003</v>
      </c>
      <c r="DF42">
        <v>13.9438</v>
      </c>
      <c r="DG42">
        <v>499.99299999999999</v>
      </c>
      <c r="DH42">
        <v>100.696</v>
      </c>
      <c r="DI42">
        <v>9.9974099999999996E-2</v>
      </c>
      <c r="DJ42">
        <v>23.925000000000001</v>
      </c>
      <c r="DK42">
        <v>23.0749</v>
      </c>
      <c r="DL42">
        <v>999.9</v>
      </c>
      <c r="DM42">
        <v>0</v>
      </c>
      <c r="DN42">
        <v>0</v>
      </c>
      <c r="DO42">
        <v>10001.9</v>
      </c>
      <c r="DP42">
        <v>0</v>
      </c>
      <c r="DQ42">
        <v>1.5289399999999999E-3</v>
      </c>
      <c r="DR42">
        <v>399.928</v>
      </c>
      <c r="DS42">
        <v>0.94999199999999995</v>
      </c>
      <c r="DT42">
        <v>5.00081E-2</v>
      </c>
      <c r="DU42">
        <v>0</v>
      </c>
      <c r="DV42">
        <v>2162.5</v>
      </c>
      <c r="DW42">
        <v>5.0003500000000001</v>
      </c>
      <c r="DX42">
        <v>3935.99</v>
      </c>
      <c r="DY42">
        <v>3477.15</v>
      </c>
      <c r="DZ42">
        <v>38.311999999999998</v>
      </c>
      <c r="EA42">
        <v>41.375</v>
      </c>
      <c r="EB42">
        <v>40.061999999999998</v>
      </c>
      <c r="EC42">
        <v>43.436999999999998</v>
      </c>
      <c r="ED42">
        <v>43.436999999999998</v>
      </c>
      <c r="EE42">
        <v>375.18</v>
      </c>
      <c r="EF42">
        <v>19.75</v>
      </c>
      <c r="EG42">
        <v>0</v>
      </c>
      <c r="EH42">
        <v>298.89999985694902</v>
      </c>
      <c r="EI42">
        <v>0</v>
      </c>
      <c r="EJ42">
        <v>2162.59153846154</v>
      </c>
      <c r="EK42">
        <v>-1.0365811910385401</v>
      </c>
      <c r="EL42">
        <v>51.2167521249456</v>
      </c>
      <c r="EM42">
        <v>3931.3034615384599</v>
      </c>
      <c r="EN42">
        <v>15</v>
      </c>
      <c r="EO42">
        <v>1717069458</v>
      </c>
      <c r="EP42" t="s">
        <v>501</v>
      </c>
      <c r="EQ42">
        <v>1717069458</v>
      </c>
      <c r="ER42">
        <v>1717069453</v>
      </c>
      <c r="ES42">
        <v>26</v>
      </c>
      <c r="ET42">
        <v>-0.03</v>
      </c>
      <c r="EU42">
        <v>0</v>
      </c>
      <c r="EV42">
        <v>-1.1180000000000001</v>
      </c>
      <c r="EW42">
        <v>-8.5999999999999993E-2</v>
      </c>
      <c r="EX42">
        <v>430</v>
      </c>
      <c r="EY42">
        <v>12</v>
      </c>
      <c r="EZ42">
        <v>0.09</v>
      </c>
      <c r="FA42">
        <v>0.06</v>
      </c>
      <c r="FB42">
        <v>413.516428571429</v>
      </c>
      <c r="FC42">
        <v>0.33623376623416701</v>
      </c>
      <c r="FD42">
        <v>3.5661866292765701E-2</v>
      </c>
      <c r="FE42">
        <v>1</v>
      </c>
      <c r="FF42">
        <v>13.8553380952381</v>
      </c>
      <c r="FG42">
        <v>5.5714285714200699E-3</v>
      </c>
      <c r="FH42">
        <v>7.9670523346153795E-4</v>
      </c>
      <c r="FI42">
        <v>1</v>
      </c>
      <c r="FJ42">
        <v>2</v>
      </c>
      <c r="FK42">
        <v>2</v>
      </c>
      <c r="FL42" t="s">
        <v>404</v>
      </c>
      <c r="FM42">
        <v>2.9723000000000002</v>
      </c>
      <c r="FN42">
        <v>2.8471099999999998</v>
      </c>
      <c r="FO42">
        <v>0.10016899999999999</v>
      </c>
      <c r="FP42">
        <v>0.10310800000000001</v>
      </c>
      <c r="FQ42">
        <v>7.7759999999999996E-2</v>
      </c>
      <c r="FR42">
        <v>6.8390500000000007E-2</v>
      </c>
      <c r="FS42">
        <v>32264.5</v>
      </c>
      <c r="FT42">
        <v>31854.3</v>
      </c>
      <c r="FU42">
        <v>33443.9</v>
      </c>
      <c r="FV42">
        <v>33232.199999999997</v>
      </c>
      <c r="FW42">
        <v>44079.3</v>
      </c>
      <c r="FX42">
        <v>41583.4</v>
      </c>
      <c r="FY42">
        <v>49475.199999999997</v>
      </c>
      <c r="FZ42">
        <v>44921</v>
      </c>
      <c r="GA42">
        <v>2.08847</v>
      </c>
      <c r="GB42">
        <v>2.7312500000000002</v>
      </c>
      <c r="GC42">
        <v>6.5274499999999999E-2</v>
      </c>
      <c r="GD42">
        <v>0</v>
      </c>
      <c r="GE42">
        <v>21.999600000000001</v>
      </c>
      <c r="GF42">
        <v>999.9</v>
      </c>
      <c r="GG42">
        <v>29.654</v>
      </c>
      <c r="GH42">
        <v>29.991</v>
      </c>
      <c r="GI42">
        <v>12.5403</v>
      </c>
      <c r="GJ42">
        <v>61.503300000000003</v>
      </c>
      <c r="GK42">
        <v>-1.9070499999999999</v>
      </c>
      <c r="GL42">
        <v>3</v>
      </c>
      <c r="GM42">
        <v>1.1138199999999999E-2</v>
      </c>
      <c r="GN42">
        <v>0.64466199999999996</v>
      </c>
      <c r="GO42">
        <v>20.344100000000001</v>
      </c>
      <c r="GP42">
        <v>5.2228300000000001</v>
      </c>
      <c r="GQ42">
        <v>12.036</v>
      </c>
      <c r="GR42">
        <v>4.9993999999999996</v>
      </c>
      <c r="GS42">
        <v>3.2890000000000001</v>
      </c>
      <c r="GT42">
        <v>9999</v>
      </c>
      <c r="GU42">
        <v>999.9</v>
      </c>
      <c r="GV42">
        <v>9999</v>
      </c>
      <c r="GW42">
        <v>9999</v>
      </c>
      <c r="GX42">
        <v>1.8897699999999999</v>
      </c>
      <c r="GY42">
        <v>1.8896500000000001</v>
      </c>
      <c r="GZ42">
        <v>1.88975</v>
      </c>
      <c r="HA42">
        <v>1.8899900000000001</v>
      </c>
      <c r="HB42">
        <v>1.89158</v>
      </c>
      <c r="HC42">
        <v>1.8917600000000001</v>
      </c>
      <c r="HD42">
        <v>1.8852199999999999</v>
      </c>
      <c r="HE42">
        <v>1.8901699999999999</v>
      </c>
      <c r="HF42">
        <v>5</v>
      </c>
      <c r="HG42">
        <v>0</v>
      </c>
      <c r="HH42">
        <v>0</v>
      </c>
      <c r="HI42">
        <v>4.5</v>
      </c>
      <c r="HJ42" t="s">
        <v>405</v>
      </c>
      <c r="HK42" t="s">
        <v>406</v>
      </c>
      <c r="HL42" t="s">
        <v>407</v>
      </c>
      <c r="HM42" t="s">
        <v>407</v>
      </c>
      <c r="HN42" t="s">
        <v>408</v>
      </c>
      <c r="HO42" t="s">
        <v>408</v>
      </c>
      <c r="HP42">
        <v>0</v>
      </c>
      <c r="HQ42">
        <v>100</v>
      </c>
      <c r="HR42">
        <v>100</v>
      </c>
      <c r="HS42">
        <v>-1.1180000000000001</v>
      </c>
      <c r="HT42">
        <v>-8.5999999999999993E-2</v>
      </c>
      <c r="HU42">
        <v>-1.0874999999999999</v>
      </c>
      <c r="HV42">
        <v>0</v>
      </c>
      <c r="HW42">
        <v>0</v>
      </c>
      <c r="HX42">
        <v>0</v>
      </c>
      <c r="HY42">
        <v>-8.6820000000001202E-2</v>
      </c>
      <c r="HZ42">
        <v>0</v>
      </c>
      <c r="IA42">
        <v>0</v>
      </c>
      <c r="IB42">
        <v>0</v>
      </c>
      <c r="IC42">
        <v>-1</v>
      </c>
      <c r="ID42">
        <v>-1</v>
      </c>
      <c r="IE42">
        <v>-1</v>
      </c>
      <c r="IF42">
        <v>-1</v>
      </c>
      <c r="IG42">
        <v>4.7</v>
      </c>
      <c r="IH42">
        <v>4.7</v>
      </c>
      <c r="II42">
        <v>0.155029</v>
      </c>
      <c r="IJ42">
        <v>4.99878</v>
      </c>
      <c r="IK42">
        <v>2.5463900000000002</v>
      </c>
      <c r="IL42">
        <v>4.0905800000000001</v>
      </c>
      <c r="IM42">
        <v>3.1982400000000002</v>
      </c>
      <c r="IN42">
        <v>2.31812</v>
      </c>
      <c r="IO42">
        <v>33.760599999999997</v>
      </c>
      <c r="IP42">
        <v>24.14</v>
      </c>
      <c r="IQ42">
        <v>2</v>
      </c>
      <c r="IR42">
        <v>506.34</v>
      </c>
      <c r="IS42">
        <v>1249.6099999999999</v>
      </c>
      <c r="IT42">
        <v>21.9999</v>
      </c>
      <c r="IU42">
        <v>27.2805</v>
      </c>
      <c r="IV42">
        <v>30.0001</v>
      </c>
      <c r="IW42">
        <v>27.5121</v>
      </c>
      <c r="IX42">
        <v>27.550799999999999</v>
      </c>
      <c r="IY42">
        <v>-1</v>
      </c>
      <c r="IZ42">
        <v>-30</v>
      </c>
      <c r="JA42">
        <v>-30</v>
      </c>
      <c r="JB42">
        <v>22</v>
      </c>
      <c r="JC42">
        <v>400</v>
      </c>
      <c r="JD42">
        <v>15.875</v>
      </c>
      <c r="JE42">
        <v>102.749</v>
      </c>
      <c r="JF42">
        <v>101.27800000000001</v>
      </c>
    </row>
    <row r="43" spans="1:266" x14ac:dyDescent="0.35">
      <c r="A43">
        <v>25</v>
      </c>
      <c r="B43">
        <v>1717069733</v>
      </c>
      <c r="C43">
        <v>7800.9000000953702</v>
      </c>
      <c r="D43" t="s">
        <v>502</v>
      </c>
      <c r="E43" t="s">
        <v>503</v>
      </c>
      <c r="F43" t="s">
        <v>400</v>
      </c>
      <c r="I43">
        <v>1717069733</v>
      </c>
      <c r="J43">
        <f t="shared" si="0"/>
        <v>1.9237791104846106E-3</v>
      </c>
      <c r="K43">
        <f t="shared" si="1"/>
        <v>1.9237791104846107</v>
      </c>
      <c r="L43">
        <f t="shared" si="2"/>
        <v>12.860743388756099</v>
      </c>
      <c r="M43">
        <f t="shared" si="3"/>
        <v>415.12799999999999</v>
      </c>
      <c r="N43">
        <f t="shared" si="4"/>
        <v>235.90689466413701</v>
      </c>
      <c r="O43">
        <f t="shared" si="5"/>
        <v>23.776767658563777</v>
      </c>
      <c r="P43">
        <f t="shared" si="6"/>
        <v>41.840243875096789</v>
      </c>
      <c r="Q43">
        <f t="shared" si="7"/>
        <v>0.12279059262096301</v>
      </c>
      <c r="R43">
        <f t="shared" si="8"/>
        <v>2.9436992133375917</v>
      </c>
      <c r="S43">
        <f t="shared" si="9"/>
        <v>0.12001445178154496</v>
      </c>
      <c r="T43">
        <f t="shared" si="10"/>
        <v>7.5253229962827378E-2</v>
      </c>
      <c r="U43">
        <f t="shared" si="11"/>
        <v>77.23269192442055</v>
      </c>
      <c r="V43">
        <f t="shared" si="12"/>
        <v>23.89875468718569</v>
      </c>
      <c r="W43">
        <f t="shared" si="13"/>
        <v>23.89875468718569</v>
      </c>
      <c r="X43">
        <f t="shared" si="14"/>
        <v>2.9768079995246861</v>
      </c>
      <c r="Y43">
        <f t="shared" si="15"/>
        <v>46.77853129628614</v>
      </c>
      <c r="Z43">
        <f t="shared" si="16"/>
        <v>1.3962571796527299</v>
      </c>
      <c r="AA43">
        <f t="shared" si="17"/>
        <v>2.9848247496466014</v>
      </c>
      <c r="AB43">
        <f t="shared" si="18"/>
        <v>1.5805508198719562</v>
      </c>
      <c r="AC43">
        <f t="shared" si="19"/>
        <v>-84.838658772371332</v>
      </c>
      <c r="AD43">
        <f t="shared" si="20"/>
        <v>7.1011130018219797</v>
      </c>
      <c r="AE43">
        <f t="shared" si="21"/>
        <v>0.50473974576575842</v>
      </c>
      <c r="AF43">
        <f t="shared" si="22"/>
        <v>-1.141003630413806E-4</v>
      </c>
      <c r="AG43">
        <v>0</v>
      </c>
      <c r="AH43">
        <v>0</v>
      </c>
      <c r="AI43">
        <f t="shared" si="23"/>
        <v>1</v>
      </c>
      <c r="AJ43">
        <f t="shared" si="24"/>
        <v>0</v>
      </c>
      <c r="AK43">
        <f t="shared" si="25"/>
        <v>53850.903308885594</v>
      </c>
      <c r="AL43" t="s">
        <v>447</v>
      </c>
      <c r="AM43">
        <v>8305.73</v>
      </c>
      <c r="AN43">
        <v>1666.0250000000001</v>
      </c>
      <c r="AO43">
        <v>7978.48</v>
      </c>
      <c r="AP43">
        <f t="shared" si="26"/>
        <v>0.79118516308870857</v>
      </c>
      <c r="AQ43">
        <v>-1.33578315168039</v>
      </c>
      <c r="AR43" t="s">
        <v>504</v>
      </c>
      <c r="AS43">
        <v>8300.9</v>
      </c>
      <c r="AT43">
        <v>2162.5476923076899</v>
      </c>
      <c r="AU43">
        <v>5547.99</v>
      </c>
      <c r="AV43">
        <f t="shared" si="27"/>
        <v>0.61021060017994078</v>
      </c>
      <c r="AW43">
        <v>0.5</v>
      </c>
      <c r="AX43">
        <f t="shared" si="28"/>
        <v>336.80334096221026</v>
      </c>
      <c r="AY43">
        <f t="shared" si="29"/>
        <v>12.860743388756099</v>
      </c>
      <c r="AZ43">
        <f t="shared" si="30"/>
        <v>102.76048441557978</v>
      </c>
      <c r="BA43">
        <f t="shared" si="31"/>
        <v>4.2150788943715843E-2</v>
      </c>
      <c r="BB43">
        <f t="shared" si="32"/>
        <v>0.43808478385865868</v>
      </c>
      <c r="BC43">
        <f t="shared" si="33"/>
        <v>1526.3927262401039</v>
      </c>
      <c r="BD43" t="s">
        <v>402</v>
      </c>
      <c r="BE43">
        <v>0</v>
      </c>
      <c r="BF43">
        <f t="shared" si="34"/>
        <v>1526.3927262401039</v>
      </c>
      <c r="BG43">
        <f t="shared" si="35"/>
        <v>0.72487464356638998</v>
      </c>
      <c r="BH43">
        <f t="shared" si="36"/>
        <v>0.8418153477926873</v>
      </c>
      <c r="BI43">
        <f t="shared" si="37"/>
        <v>0.37669825234457094</v>
      </c>
      <c r="BJ43">
        <f t="shared" si="38"/>
        <v>0.8720950105661206</v>
      </c>
      <c r="BK43">
        <f t="shared" si="39"/>
        <v>0.38503086358635424</v>
      </c>
      <c r="BL43">
        <f t="shared" si="40"/>
        <v>0.59417918424580962</v>
      </c>
      <c r="BM43">
        <f t="shared" si="41"/>
        <v>0.40582081575419038</v>
      </c>
      <c r="CV43">
        <f t="shared" si="42"/>
        <v>400.25099999999998</v>
      </c>
      <c r="CW43">
        <f t="shared" si="43"/>
        <v>336.80334096221026</v>
      </c>
      <c r="CX43">
        <f t="shared" si="44"/>
        <v>0.84148032350252788</v>
      </c>
      <c r="CY43">
        <f t="shared" si="45"/>
        <v>0.19296064700505572</v>
      </c>
      <c r="CZ43">
        <v>1717069733</v>
      </c>
      <c r="DA43">
        <v>415.12799999999999</v>
      </c>
      <c r="DB43">
        <v>431.52100000000002</v>
      </c>
      <c r="DC43">
        <v>13.853300000000001</v>
      </c>
      <c r="DD43">
        <v>11.576499999999999</v>
      </c>
      <c r="DE43">
        <v>416.22</v>
      </c>
      <c r="DF43">
        <v>13.9413</v>
      </c>
      <c r="DG43">
        <v>499.94600000000003</v>
      </c>
      <c r="DH43">
        <v>100.68899999999999</v>
      </c>
      <c r="DI43">
        <v>9.9778099999999995E-2</v>
      </c>
      <c r="DJ43">
        <v>23.9435</v>
      </c>
      <c r="DK43">
        <v>23.096800000000002</v>
      </c>
      <c r="DL43">
        <v>999.9</v>
      </c>
      <c r="DM43">
        <v>0</v>
      </c>
      <c r="DN43">
        <v>0</v>
      </c>
      <c r="DO43">
        <v>10011.9</v>
      </c>
      <c r="DP43">
        <v>0</v>
      </c>
      <c r="DQ43">
        <v>1.5289399999999999E-3</v>
      </c>
      <c r="DR43">
        <v>400.25099999999998</v>
      </c>
      <c r="DS43">
        <v>0.95003300000000002</v>
      </c>
      <c r="DT43">
        <v>4.9967400000000002E-2</v>
      </c>
      <c r="DU43">
        <v>0</v>
      </c>
      <c r="DV43">
        <v>2162.75</v>
      </c>
      <c r="DW43">
        <v>5.0003500000000001</v>
      </c>
      <c r="DX43">
        <v>3886.25</v>
      </c>
      <c r="DY43">
        <v>3480.03</v>
      </c>
      <c r="DZ43">
        <v>38.311999999999998</v>
      </c>
      <c r="EA43">
        <v>41.436999999999998</v>
      </c>
      <c r="EB43">
        <v>40.061999999999998</v>
      </c>
      <c r="EC43">
        <v>43.436999999999998</v>
      </c>
      <c r="ED43">
        <v>43.436999999999998</v>
      </c>
      <c r="EE43">
        <v>375.5</v>
      </c>
      <c r="EF43">
        <v>19.75</v>
      </c>
      <c r="EG43">
        <v>0</v>
      </c>
      <c r="EH43">
        <v>298.90000009536698</v>
      </c>
      <c r="EI43">
        <v>0</v>
      </c>
      <c r="EJ43">
        <v>2162.5476923076899</v>
      </c>
      <c r="EK43">
        <v>0.74871792550749605</v>
      </c>
      <c r="EL43">
        <v>-20.845128291544999</v>
      </c>
      <c r="EM43">
        <v>3876.6015384615398</v>
      </c>
      <c r="EN43">
        <v>15</v>
      </c>
      <c r="EO43">
        <v>1717069751</v>
      </c>
      <c r="EP43" t="s">
        <v>505</v>
      </c>
      <c r="EQ43">
        <v>1717069751</v>
      </c>
      <c r="ER43">
        <v>1717069751</v>
      </c>
      <c r="ES43">
        <v>27</v>
      </c>
      <c r="ET43">
        <v>2.5000000000000001E-2</v>
      </c>
      <c r="EU43">
        <v>-2E-3</v>
      </c>
      <c r="EV43">
        <v>-1.0920000000000001</v>
      </c>
      <c r="EW43">
        <v>-8.7999999999999995E-2</v>
      </c>
      <c r="EX43">
        <v>432</v>
      </c>
      <c r="EY43">
        <v>12</v>
      </c>
      <c r="EZ43">
        <v>0.18</v>
      </c>
      <c r="FA43">
        <v>0.03</v>
      </c>
      <c r="FB43">
        <v>415.04755</v>
      </c>
      <c r="FC43">
        <v>0.22786466165321401</v>
      </c>
      <c r="FD43">
        <v>2.3965548189006699E-2</v>
      </c>
      <c r="FE43">
        <v>1</v>
      </c>
      <c r="FF43">
        <v>13.854965</v>
      </c>
      <c r="FG43">
        <v>-4.7684210526625498E-3</v>
      </c>
      <c r="FH43">
        <v>6.79908082023065E-4</v>
      </c>
      <c r="FI43">
        <v>1</v>
      </c>
      <c r="FJ43">
        <v>2</v>
      </c>
      <c r="FK43">
        <v>2</v>
      </c>
      <c r="FL43" t="s">
        <v>404</v>
      </c>
      <c r="FM43">
        <v>2.9721500000000001</v>
      </c>
      <c r="FN43">
        <v>2.8469899999999999</v>
      </c>
      <c r="FO43">
        <v>0.10044400000000001</v>
      </c>
      <c r="FP43">
        <v>0.10337499999999999</v>
      </c>
      <c r="FQ43">
        <v>7.7740600000000007E-2</v>
      </c>
      <c r="FR43">
        <v>6.8348800000000001E-2</v>
      </c>
      <c r="FS43">
        <v>32252.7</v>
      </c>
      <c r="FT43">
        <v>31841.200000000001</v>
      </c>
      <c r="FU43">
        <v>33441.9</v>
      </c>
      <c r="FV43">
        <v>33228.699999999997</v>
      </c>
      <c r="FW43">
        <v>44077.599999999999</v>
      </c>
      <c r="FX43">
        <v>41580.1</v>
      </c>
      <c r="FY43">
        <v>49472.2</v>
      </c>
      <c r="FZ43">
        <v>44915.4</v>
      </c>
      <c r="GA43">
        <v>2.0882700000000001</v>
      </c>
      <c r="GB43">
        <v>2.7322799999999998</v>
      </c>
      <c r="GC43">
        <v>6.3870099999999999E-2</v>
      </c>
      <c r="GD43">
        <v>0</v>
      </c>
      <c r="GE43">
        <v>22.044699999999999</v>
      </c>
      <c r="GF43">
        <v>999.9</v>
      </c>
      <c r="GG43">
        <v>29.574999999999999</v>
      </c>
      <c r="GH43">
        <v>30.021000000000001</v>
      </c>
      <c r="GI43">
        <v>12.530099999999999</v>
      </c>
      <c r="GJ43">
        <v>61.593299999999999</v>
      </c>
      <c r="GK43">
        <v>-1.9831700000000001</v>
      </c>
      <c r="GL43">
        <v>3</v>
      </c>
      <c r="GM43">
        <v>1.24543E-2</v>
      </c>
      <c r="GN43">
        <v>0.65183800000000003</v>
      </c>
      <c r="GO43">
        <v>20.344000000000001</v>
      </c>
      <c r="GP43">
        <v>5.2204300000000003</v>
      </c>
      <c r="GQ43">
        <v>12.036300000000001</v>
      </c>
      <c r="GR43">
        <v>4.9988999999999999</v>
      </c>
      <c r="GS43">
        <v>3.2890000000000001</v>
      </c>
      <c r="GT43">
        <v>9999</v>
      </c>
      <c r="GU43">
        <v>999.9</v>
      </c>
      <c r="GV43">
        <v>9999</v>
      </c>
      <c r="GW43">
        <v>9999</v>
      </c>
      <c r="GX43">
        <v>1.8897999999999999</v>
      </c>
      <c r="GY43">
        <v>1.8896500000000001</v>
      </c>
      <c r="GZ43">
        <v>1.8897900000000001</v>
      </c>
      <c r="HA43">
        <v>1.8899900000000001</v>
      </c>
      <c r="HB43">
        <v>1.8915999999999999</v>
      </c>
      <c r="HC43">
        <v>1.89178</v>
      </c>
      <c r="HD43">
        <v>1.8852199999999999</v>
      </c>
      <c r="HE43">
        <v>1.89019</v>
      </c>
      <c r="HF43">
        <v>5</v>
      </c>
      <c r="HG43">
        <v>0</v>
      </c>
      <c r="HH43">
        <v>0</v>
      </c>
      <c r="HI43">
        <v>4.5</v>
      </c>
      <c r="HJ43" t="s">
        <v>405</v>
      </c>
      <c r="HK43" t="s">
        <v>406</v>
      </c>
      <c r="HL43" t="s">
        <v>407</v>
      </c>
      <c r="HM43" t="s">
        <v>407</v>
      </c>
      <c r="HN43" t="s">
        <v>408</v>
      </c>
      <c r="HO43" t="s">
        <v>408</v>
      </c>
      <c r="HP43">
        <v>0</v>
      </c>
      <c r="HQ43">
        <v>100</v>
      </c>
      <c r="HR43">
        <v>100</v>
      </c>
      <c r="HS43">
        <v>-1.0920000000000001</v>
      </c>
      <c r="HT43">
        <v>-8.7999999999999995E-2</v>
      </c>
      <c r="HU43">
        <v>-1.1179090909090501</v>
      </c>
      <c r="HV43">
        <v>0</v>
      </c>
      <c r="HW43">
        <v>0</v>
      </c>
      <c r="HX43">
        <v>0</v>
      </c>
      <c r="HY43">
        <v>-8.6450000000002802E-2</v>
      </c>
      <c r="HZ43">
        <v>0</v>
      </c>
      <c r="IA43">
        <v>0</v>
      </c>
      <c r="IB43">
        <v>0</v>
      </c>
      <c r="IC43">
        <v>-1</v>
      </c>
      <c r="ID43">
        <v>-1</v>
      </c>
      <c r="IE43">
        <v>-1</v>
      </c>
      <c r="IF43">
        <v>-1</v>
      </c>
      <c r="IG43">
        <v>4.5999999999999996</v>
      </c>
      <c r="IH43">
        <v>4.7</v>
      </c>
      <c r="II43">
        <v>0.155029</v>
      </c>
      <c r="IJ43">
        <v>4.99878</v>
      </c>
      <c r="IK43">
        <v>2.5463900000000002</v>
      </c>
      <c r="IL43">
        <v>4.1040000000000001</v>
      </c>
      <c r="IM43">
        <v>3.1982400000000002</v>
      </c>
      <c r="IN43">
        <v>2.34497</v>
      </c>
      <c r="IO43">
        <v>33.805700000000002</v>
      </c>
      <c r="IP43">
        <v>24.14</v>
      </c>
      <c r="IQ43">
        <v>2</v>
      </c>
      <c r="IR43">
        <v>506.34399999999999</v>
      </c>
      <c r="IS43">
        <v>1251.3699999999999</v>
      </c>
      <c r="IT43">
        <v>22.000299999999999</v>
      </c>
      <c r="IU43">
        <v>27.299800000000001</v>
      </c>
      <c r="IV43">
        <v>30.0001</v>
      </c>
      <c r="IW43">
        <v>27.526599999999998</v>
      </c>
      <c r="IX43">
        <v>27.5625</v>
      </c>
      <c r="IY43">
        <v>-1</v>
      </c>
      <c r="IZ43">
        <v>-30</v>
      </c>
      <c r="JA43">
        <v>-30</v>
      </c>
      <c r="JB43">
        <v>22</v>
      </c>
      <c r="JC43">
        <v>400</v>
      </c>
      <c r="JD43">
        <v>15.875</v>
      </c>
      <c r="JE43">
        <v>102.74299999999999</v>
      </c>
      <c r="JF43">
        <v>101.26600000000001</v>
      </c>
    </row>
    <row r="44" spans="1:266" x14ac:dyDescent="0.35">
      <c r="A44">
        <v>26</v>
      </c>
      <c r="B44">
        <v>1717070033</v>
      </c>
      <c r="C44">
        <v>8100.9000000953702</v>
      </c>
      <c r="D44" t="s">
        <v>506</v>
      </c>
      <c r="E44" t="s">
        <v>507</v>
      </c>
      <c r="F44" t="s">
        <v>400</v>
      </c>
      <c r="I44">
        <v>1717070033</v>
      </c>
      <c r="J44">
        <f t="shared" si="0"/>
        <v>1.9249333420945029E-3</v>
      </c>
      <c r="K44">
        <f t="shared" si="1"/>
        <v>1.924933342094503</v>
      </c>
      <c r="L44">
        <f t="shared" si="2"/>
        <v>12.838084111689088</v>
      </c>
      <c r="M44">
        <f t="shared" si="3"/>
        <v>415.95499999999998</v>
      </c>
      <c r="N44">
        <f t="shared" si="4"/>
        <v>236.67645325433688</v>
      </c>
      <c r="O44">
        <f t="shared" si="5"/>
        <v>23.85336320821429</v>
      </c>
      <c r="P44">
        <f t="shared" si="6"/>
        <v>41.921896144905006</v>
      </c>
      <c r="Q44">
        <f t="shared" si="7"/>
        <v>0.12255572605908786</v>
      </c>
      <c r="R44">
        <f t="shared" si="8"/>
        <v>2.9463681181268204</v>
      </c>
      <c r="S44">
        <f t="shared" si="9"/>
        <v>0.11979251063910719</v>
      </c>
      <c r="T44">
        <f t="shared" si="10"/>
        <v>7.5113394091863253E-2</v>
      </c>
      <c r="U44">
        <f t="shared" si="11"/>
        <v>77.231370806631574</v>
      </c>
      <c r="V44">
        <f t="shared" si="12"/>
        <v>23.906885821635644</v>
      </c>
      <c r="W44">
        <f t="shared" si="13"/>
        <v>23.906885821635644</v>
      </c>
      <c r="X44">
        <f t="shared" si="14"/>
        <v>2.9782634049080698</v>
      </c>
      <c r="Y44">
        <f t="shared" si="15"/>
        <v>46.675743677979817</v>
      </c>
      <c r="Z44">
        <f t="shared" si="16"/>
        <v>1.3938925904064001</v>
      </c>
      <c r="AA44">
        <f t="shared" si="17"/>
        <v>2.9863318301321375</v>
      </c>
      <c r="AB44">
        <f t="shared" si="18"/>
        <v>1.5843708145016697</v>
      </c>
      <c r="AC44">
        <f t="shared" si="19"/>
        <v>-84.889560386367577</v>
      </c>
      <c r="AD44">
        <f t="shared" si="20"/>
        <v>7.1502590658863605</v>
      </c>
      <c r="AE44">
        <f t="shared" si="21"/>
        <v>0.50781503169206588</v>
      </c>
      <c r="AF44">
        <f t="shared" si="22"/>
        <v>-1.1548215758150349E-4</v>
      </c>
      <c r="AG44">
        <v>0</v>
      </c>
      <c r="AH44">
        <v>0</v>
      </c>
      <c r="AI44">
        <f t="shared" si="23"/>
        <v>1</v>
      </c>
      <c r="AJ44">
        <f t="shared" si="24"/>
        <v>0</v>
      </c>
      <c r="AK44">
        <f t="shared" si="25"/>
        <v>53927.670993222528</v>
      </c>
      <c r="AL44" t="s">
        <v>447</v>
      </c>
      <c r="AM44">
        <v>8305.73</v>
      </c>
      <c r="AN44">
        <v>1666.0250000000001</v>
      </c>
      <c r="AO44">
        <v>7978.48</v>
      </c>
      <c r="AP44">
        <f t="shared" si="26"/>
        <v>0.79118516308870857</v>
      </c>
      <c r="AQ44">
        <v>-1.33578315168039</v>
      </c>
      <c r="AR44" t="s">
        <v>508</v>
      </c>
      <c r="AS44">
        <v>8298.5300000000007</v>
      </c>
      <c r="AT44">
        <v>2163.3965384615399</v>
      </c>
      <c r="AU44">
        <v>5546.25</v>
      </c>
      <c r="AV44">
        <f t="shared" si="27"/>
        <v>0.60993526464520353</v>
      </c>
      <c r="AW44">
        <v>0.5</v>
      </c>
      <c r="AX44">
        <f t="shared" si="28"/>
        <v>336.79746540331575</v>
      </c>
      <c r="AY44">
        <f t="shared" si="29"/>
        <v>12.838084111689088</v>
      </c>
      <c r="AZ44">
        <f t="shared" si="30"/>
        <v>102.71232559630259</v>
      </c>
      <c r="BA44">
        <f t="shared" si="31"/>
        <v>4.2084245635269968E-2</v>
      </c>
      <c r="BB44">
        <f t="shared" si="32"/>
        <v>0.43853594771241822</v>
      </c>
      <c r="BC44">
        <f t="shared" si="33"/>
        <v>1526.2609887974204</v>
      </c>
      <c r="BD44" t="s">
        <v>402</v>
      </c>
      <c r="BE44">
        <v>0</v>
      </c>
      <c r="BF44">
        <f t="shared" si="34"/>
        <v>1526.2609887974204</v>
      </c>
      <c r="BG44">
        <f t="shared" si="35"/>
        <v>0.72481208225424021</v>
      </c>
      <c r="BH44">
        <f t="shared" si="36"/>
        <v>0.84150813649276113</v>
      </c>
      <c r="BI44">
        <f t="shared" si="37"/>
        <v>0.3769602358160925</v>
      </c>
      <c r="BJ44">
        <f t="shared" si="38"/>
        <v>0.87181889234218635</v>
      </c>
      <c r="BK44">
        <f t="shared" si="39"/>
        <v>0.38530650911570846</v>
      </c>
      <c r="BL44">
        <f t="shared" si="40"/>
        <v>0.59367805099561921</v>
      </c>
      <c r="BM44">
        <f t="shared" si="41"/>
        <v>0.40632194900438079</v>
      </c>
      <c r="CV44">
        <f t="shared" si="42"/>
        <v>400.24400000000003</v>
      </c>
      <c r="CW44">
        <f t="shared" si="43"/>
        <v>336.79746540331575</v>
      </c>
      <c r="CX44">
        <f t="shared" si="44"/>
        <v>0.84148036048839148</v>
      </c>
      <c r="CY44">
        <f t="shared" si="45"/>
        <v>0.19296072097678307</v>
      </c>
      <c r="CZ44">
        <v>1717070033</v>
      </c>
      <c r="DA44">
        <v>415.95499999999998</v>
      </c>
      <c r="DB44">
        <v>432.32100000000003</v>
      </c>
      <c r="DC44">
        <v>13.830399999999999</v>
      </c>
      <c r="DD44">
        <v>11.5525</v>
      </c>
      <c r="DE44">
        <v>417.09399999999999</v>
      </c>
      <c r="DF44">
        <v>13.9194</v>
      </c>
      <c r="DG44">
        <v>500.01600000000002</v>
      </c>
      <c r="DH44">
        <v>100.685</v>
      </c>
      <c r="DI44">
        <v>9.9691000000000002E-2</v>
      </c>
      <c r="DJ44">
        <v>23.951899999999998</v>
      </c>
      <c r="DK44">
        <v>23.0901</v>
      </c>
      <c r="DL44">
        <v>999.9</v>
      </c>
      <c r="DM44">
        <v>0</v>
      </c>
      <c r="DN44">
        <v>0</v>
      </c>
      <c r="DO44">
        <v>10027.5</v>
      </c>
      <c r="DP44">
        <v>0</v>
      </c>
      <c r="DQ44">
        <v>1.5289399999999999E-3</v>
      </c>
      <c r="DR44">
        <v>400.24400000000003</v>
      </c>
      <c r="DS44">
        <v>0.95003300000000002</v>
      </c>
      <c r="DT44">
        <v>4.99666E-2</v>
      </c>
      <c r="DU44">
        <v>0</v>
      </c>
      <c r="DV44">
        <v>2163.88</v>
      </c>
      <c r="DW44">
        <v>5.0003500000000001</v>
      </c>
      <c r="DX44">
        <v>3897.7</v>
      </c>
      <c r="DY44">
        <v>3479.97</v>
      </c>
      <c r="DZ44">
        <v>38.375</v>
      </c>
      <c r="EA44">
        <v>41.436999999999998</v>
      </c>
      <c r="EB44">
        <v>40.125</v>
      </c>
      <c r="EC44">
        <v>43.5</v>
      </c>
      <c r="ED44">
        <v>43.436999999999998</v>
      </c>
      <c r="EE44">
        <v>375.49</v>
      </c>
      <c r="EF44">
        <v>19.75</v>
      </c>
      <c r="EG44">
        <v>0</v>
      </c>
      <c r="EH44">
        <v>298.89999985694902</v>
      </c>
      <c r="EI44">
        <v>0</v>
      </c>
      <c r="EJ44">
        <v>2163.3965384615399</v>
      </c>
      <c r="EK44">
        <v>1.1107692317059401</v>
      </c>
      <c r="EL44">
        <v>99.038974389847198</v>
      </c>
      <c r="EM44">
        <v>3882.8734615384601</v>
      </c>
      <c r="EN44">
        <v>15</v>
      </c>
      <c r="EO44">
        <v>1717070055</v>
      </c>
      <c r="EP44" t="s">
        <v>509</v>
      </c>
      <c r="EQ44">
        <v>1717070055</v>
      </c>
      <c r="ER44">
        <v>1717070051</v>
      </c>
      <c r="ES44">
        <v>28</v>
      </c>
      <c r="ET44">
        <v>-4.7E-2</v>
      </c>
      <c r="EU44">
        <v>-1E-3</v>
      </c>
      <c r="EV44">
        <v>-1.139</v>
      </c>
      <c r="EW44">
        <v>-8.8999999999999996E-2</v>
      </c>
      <c r="EX44">
        <v>432</v>
      </c>
      <c r="EY44">
        <v>12</v>
      </c>
      <c r="EZ44">
        <v>0.22</v>
      </c>
      <c r="FA44">
        <v>0.04</v>
      </c>
      <c r="FB44">
        <v>416.008095238095</v>
      </c>
      <c r="FC44">
        <v>3.2727272727815998E-3</v>
      </c>
      <c r="FD44">
        <v>1.80657654719057E-2</v>
      </c>
      <c r="FE44">
        <v>1</v>
      </c>
      <c r="FF44">
        <v>13.831080952381001</v>
      </c>
      <c r="FG44">
        <v>-6.6389610389599504E-3</v>
      </c>
      <c r="FH44">
        <v>1.0158829364594799E-3</v>
      </c>
      <c r="FI44">
        <v>1</v>
      </c>
      <c r="FJ44">
        <v>2</v>
      </c>
      <c r="FK44">
        <v>2</v>
      </c>
      <c r="FL44" t="s">
        <v>404</v>
      </c>
      <c r="FM44">
        <v>2.9723099999999998</v>
      </c>
      <c r="FN44">
        <v>2.8470499999999999</v>
      </c>
      <c r="FO44">
        <v>0.10059700000000001</v>
      </c>
      <c r="FP44">
        <v>0.10351200000000001</v>
      </c>
      <c r="FQ44">
        <v>7.7643799999999999E-2</v>
      </c>
      <c r="FR44">
        <v>6.8237300000000001E-2</v>
      </c>
      <c r="FS44">
        <v>32245.9</v>
      </c>
      <c r="FT44">
        <v>31833.9</v>
      </c>
      <c r="FU44">
        <v>33440.699999999997</v>
      </c>
      <c r="FV44">
        <v>33226.199999999997</v>
      </c>
      <c r="FW44">
        <v>44081.2</v>
      </c>
      <c r="FX44">
        <v>41582.199999999997</v>
      </c>
      <c r="FY44">
        <v>49470.9</v>
      </c>
      <c r="FZ44">
        <v>44912.2</v>
      </c>
      <c r="GA44">
        <v>2.0882000000000001</v>
      </c>
      <c r="GB44">
        <v>2.7303700000000002</v>
      </c>
      <c r="GC44">
        <v>6.4991400000000005E-2</v>
      </c>
      <c r="GD44">
        <v>0</v>
      </c>
      <c r="GE44">
        <v>22.019500000000001</v>
      </c>
      <c r="GF44">
        <v>999.9</v>
      </c>
      <c r="GG44">
        <v>29.471</v>
      </c>
      <c r="GH44">
        <v>30.030999999999999</v>
      </c>
      <c r="GI44">
        <v>12.493</v>
      </c>
      <c r="GJ44">
        <v>61.623399999999997</v>
      </c>
      <c r="GK44">
        <v>-2.0793300000000001</v>
      </c>
      <c r="GL44">
        <v>3</v>
      </c>
      <c r="GM44">
        <v>1.35417E-2</v>
      </c>
      <c r="GN44">
        <v>0.66634000000000004</v>
      </c>
      <c r="GO44">
        <v>20.343900000000001</v>
      </c>
      <c r="GP44">
        <v>5.2225299999999999</v>
      </c>
      <c r="GQ44">
        <v>12.0372</v>
      </c>
      <c r="GR44">
        <v>4.9980000000000002</v>
      </c>
      <c r="GS44">
        <v>3.2890000000000001</v>
      </c>
      <c r="GT44">
        <v>9999</v>
      </c>
      <c r="GU44">
        <v>999.9</v>
      </c>
      <c r="GV44">
        <v>9999</v>
      </c>
      <c r="GW44">
        <v>9999</v>
      </c>
      <c r="GX44">
        <v>1.8897999999999999</v>
      </c>
      <c r="GY44">
        <v>1.8896900000000001</v>
      </c>
      <c r="GZ44">
        <v>1.8897999999999999</v>
      </c>
      <c r="HA44">
        <v>1.8900699999999999</v>
      </c>
      <c r="HB44">
        <v>1.8916299999999999</v>
      </c>
      <c r="HC44">
        <v>1.8917999999999999</v>
      </c>
      <c r="HD44">
        <v>1.8852599999999999</v>
      </c>
      <c r="HE44">
        <v>1.89025</v>
      </c>
      <c r="HF44">
        <v>5</v>
      </c>
      <c r="HG44">
        <v>0</v>
      </c>
      <c r="HH44">
        <v>0</v>
      </c>
      <c r="HI44">
        <v>4.5</v>
      </c>
      <c r="HJ44" t="s">
        <v>405</v>
      </c>
      <c r="HK44" t="s">
        <v>406</v>
      </c>
      <c r="HL44" t="s">
        <v>407</v>
      </c>
      <c r="HM44" t="s">
        <v>407</v>
      </c>
      <c r="HN44" t="s">
        <v>408</v>
      </c>
      <c r="HO44" t="s">
        <v>408</v>
      </c>
      <c r="HP44">
        <v>0</v>
      </c>
      <c r="HQ44">
        <v>100</v>
      </c>
      <c r="HR44">
        <v>100</v>
      </c>
      <c r="HS44">
        <v>-1.139</v>
      </c>
      <c r="HT44">
        <v>-8.8999999999999996E-2</v>
      </c>
      <c r="HU44">
        <v>-1.0922999999999701</v>
      </c>
      <c r="HV44">
        <v>0</v>
      </c>
      <c r="HW44">
        <v>0</v>
      </c>
      <c r="HX44">
        <v>0</v>
      </c>
      <c r="HY44">
        <v>-8.8249999999998593E-2</v>
      </c>
      <c r="HZ44">
        <v>0</v>
      </c>
      <c r="IA44">
        <v>0</v>
      </c>
      <c r="IB44">
        <v>0</v>
      </c>
      <c r="IC44">
        <v>-1</v>
      </c>
      <c r="ID44">
        <v>-1</v>
      </c>
      <c r="IE44">
        <v>-1</v>
      </c>
      <c r="IF44">
        <v>-1</v>
      </c>
      <c r="IG44">
        <v>4.7</v>
      </c>
      <c r="IH44">
        <v>4.7</v>
      </c>
      <c r="II44">
        <v>0.155029</v>
      </c>
      <c r="IJ44">
        <v>4.99878</v>
      </c>
      <c r="IK44">
        <v>2.5463900000000002</v>
      </c>
      <c r="IL44">
        <v>4.0979000000000001</v>
      </c>
      <c r="IM44">
        <v>3.1982400000000002</v>
      </c>
      <c r="IN44">
        <v>2.4340799999999998</v>
      </c>
      <c r="IO44">
        <v>33.850900000000003</v>
      </c>
      <c r="IP44">
        <v>24.14</v>
      </c>
      <c r="IQ44">
        <v>2</v>
      </c>
      <c r="IR44">
        <v>506.45600000000002</v>
      </c>
      <c r="IS44">
        <v>1249.07</v>
      </c>
      <c r="IT44">
        <v>21.9999</v>
      </c>
      <c r="IU44">
        <v>27.319900000000001</v>
      </c>
      <c r="IV44">
        <v>30.0001</v>
      </c>
      <c r="IW44">
        <v>27.544699999999999</v>
      </c>
      <c r="IX44">
        <v>27.581099999999999</v>
      </c>
      <c r="IY44">
        <v>-1</v>
      </c>
      <c r="IZ44">
        <v>-30</v>
      </c>
      <c r="JA44">
        <v>-30</v>
      </c>
      <c r="JB44">
        <v>22</v>
      </c>
      <c r="JC44">
        <v>400</v>
      </c>
      <c r="JD44">
        <v>15.875</v>
      </c>
      <c r="JE44">
        <v>102.74</v>
      </c>
      <c r="JF44">
        <v>101.259</v>
      </c>
    </row>
    <row r="45" spans="1:266" x14ac:dyDescent="0.35">
      <c r="A45">
        <v>27</v>
      </c>
      <c r="B45">
        <v>1717070333</v>
      </c>
      <c r="C45">
        <v>8400.9000000953693</v>
      </c>
      <c r="D45" t="s">
        <v>510</v>
      </c>
      <c r="E45" t="s">
        <v>511</v>
      </c>
      <c r="F45" t="s">
        <v>400</v>
      </c>
      <c r="I45">
        <v>1717070333</v>
      </c>
      <c r="J45">
        <f t="shared" si="0"/>
        <v>1.9219715432851733E-3</v>
      </c>
      <c r="K45">
        <f t="shared" si="1"/>
        <v>1.9219715432851734</v>
      </c>
      <c r="L45">
        <f t="shared" si="2"/>
        <v>12.475207958887468</v>
      </c>
      <c r="M45">
        <f t="shared" si="3"/>
        <v>415.84399999999999</v>
      </c>
      <c r="N45">
        <f t="shared" si="4"/>
        <v>240.66102928368372</v>
      </c>
      <c r="O45">
        <f t="shared" si="5"/>
        <v>24.25306579164225</v>
      </c>
      <c r="P45">
        <f t="shared" si="6"/>
        <v>41.907457643136794</v>
      </c>
      <c r="Q45">
        <f t="shared" si="7"/>
        <v>0.12206077276557155</v>
      </c>
      <c r="R45">
        <f t="shared" si="8"/>
        <v>2.9420664255108808</v>
      </c>
      <c r="S45">
        <f t="shared" si="9"/>
        <v>0.1193156514844967</v>
      </c>
      <c r="T45">
        <f t="shared" si="10"/>
        <v>7.4813778402378725E-2</v>
      </c>
      <c r="U45">
        <f t="shared" si="11"/>
        <v>77.170927110880669</v>
      </c>
      <c r="V45">
        <f t="shared" si="12"/>
        <v>23.897537111327981</v>
      </c>
      <c r="W45">
        <f t="shared" si="13"/>
        <v>23.897537111327981</v>
      </c>
      <c r="X45">
        <f t="shared" si="14"/>
        <v>2.9765901171237017</v>
      </c>
      <c r="Y45">
        <f t="shared" si="15"/>
        <v>46.519027328678312</v>
      </c>
      <c r="Z45">
        <f t="shared" si="16"/>
        <v>1.3884029682993999</v>
      </c>
      <c r="AA45">
        <f t="shared" si="17"/>
        <v>2.9845915704335231</v>
      </c>
      <c r="AB45">
        <f t="shared" si="18"/>
        <v>1.5881871488243018</v>
      </c>
      <c r="AC45">
        <f t="shared" si="19"/>
        <v>-84.758945058876137</v>
      </c>
      <c r="AD45">
        <f t="shared" si="20"/>
        <v>7.0841006980267931</v>
      </c>
      <c r="AE45">
        <f t="shared" si="21"/>
        <v>0.5038035705554903</v>
      </c>
      <c r="AF45">
        <f t="shared" si="22"/>
        <v>-1.1367941318418673E-4</v>
      </c>
      <c r="AG45">
        <v>0</v>
      </c>
      <c r="AH45">
        <v>0</v>
      </c>
      <c r="AI45">
        <f t="shared" si="23"/>
        <v>1</v>
      </c>
      <c r="AJ45">
        <f t="shared" si="24"/>
        <v>0</v>
      </c>
      <c r="AK45">
        <f t="shared" si="25"/>
        <v>53802.946811631678</v>
      </c>
      <c r="AL45" t="s">
        <v>447</v>
      </c>
      <c r="AM45">
        <v>8305.73</v>
      </c>
      <c r="AN45">
        <v>1666.0250000000001</v>
      </c>
      <c r="AO45">
        <v>7978.48</v>
      </c>
      <c r="AP45">
        <f t="shared" si="26"/>
        <v>0.79118516308870857</v>
      </c>
      <c r="AQ45">
        <v>-1.33578315168039</v>
      </c>
      <c r="AR45" t="s">
        <v>512</v>
      </c>
      <c r="AS45">
        <v>8300.5</v>
      </c>
      <c r="AT45">
        <v>2165.1407692307698</v>
      </c>
      <c r="AU45">
        <v>5542.74</v>
      </c>
      <c r="AV45">
        <f t="shared" si="27"/>
        <v>0.60937356447699698</v>
      </c>
      <c r="AW45">
        <v>0.5</v>
      </c>
      <c r="AX45">
        <f t="shared" si="28"/>
        <v>336.53033355544034</v>
      </c>
      <c r="AY45">
        <f t="shared" si="29"/>
        <v>12.475207958887468</v>
      </c>
      <c r="AZ45">
        <f t="shared" si="30"/>
        <v>102.53634445665571</v>
      </c>
      <c r="BA45">
        <f t="shared" si="31"/>
        <v>4.1039364756974048E-2</v>
      </c>
      <c r="BB45">
        <f t="shared" si="32"/>
        <v>0.43944691614616593</v>
      </c>
      <c r="BC45">
        <f t="shared" si="33"/>
        <v>1525.9950601655755</v>
      </c>
      <c r="BD45" t="s">
        <v>402</v>
      </c>
      <c r="BE45">
        <v>0</v>
      </c>
      <c r="BF45">
        <f t="shared" si="34"/>
        <v>1525.9950601655755</v>
      </c>
      <c r="BG45">
        <f t="shared" si="35"/>
        <v>0.72468579436062752</v>
      </c>
      <c r="BH45">
        <f t="shared" si="36"/>
        <v>0.84087968774747723</v>
      </c>
      <c r="BI45">
        <f t="shared" si="37"/>
        <v>0.37748867648848827</v>
      </c>
      <c r="BJ45">
        <f t="shared" si="38"/>
        <v>0.87125291149058681</v>
      </c>
      <c r="BK45">
        <f t="shared" si="39"/>
        <v>0.38586255268354386</v>
      </c>
      <c r="BL45">
        <f t="shared" si="40"/>
        <v>0.59265349760704422</v>
      </c>
      <c r="BM45">
        <f t="shared" si="41"/>
        <v>0.40734650239295578</v>
      </c>
      <c r="CV45">
        <f t="shared" si="42"/>
        <v>399.92599999999999</v>
      </c>
      <c r="CW45">
        <f t="shared" si="43"/>
        <v>336.53033355544034</v>
      </c>
      <c r="CX45">
        <f t="shared" si="44"/>
        <v>0.84148150796757482</v>
      </c>
      <c r="CY45">
        <f t="shared" si="45"/>
        <v>0.1929630159351497</v>
      </c>
      <c r="CZ45">
        <v>1717070333</v>
      </c>
      <c r="DA45">
        <v>415.84399999999999</v>
      </c>
      <c r="DB45">
        <v>431.77199999999999</v>
      </c>
      <c r="DC45">
        <v>13.776999999999999</v>
      </c>
      <c r="DD45">
        <v>11.502599999999999</v>
      </c>
      <c r="DE45">
        <v>416.983</v>
      </c>
      <c r="DF45">
        <v>13.867000000000001</v>
      </c>
      <c r="DG45">
        <v>500.04199999999997</v>
      </c>
      <c r="DH45">
        <v>100.67700000000001</v>
      </c>
      <c r="DI45">
        <v>9.9872199999999994E-2</v>
      </c>
      <c r="DJ45">
        <v>23.9422</v>
      </c>
      <c r="DK45">
        <v>23.083500000000001</v>
      </c>
      <c r="DL45">
        <v>999.9</v>
      </c>
      <c r="DM45">
        <v>0</v>
      </c>
      <c r="DN45">
        <v>0</v>
      </c>
      <c r="DO45">
        <v>10003.799999999999</v>
      </c>
      <c r="DP45">
        <v>0</v>
      </c>
      <c r="DQ45">
        <v>1.5289399999999999E-3</v>
      </c>
      <c r="DR45">
        <v>399.92599999999999</v>
      </c>
      <c r="DS45">
        <v>0.94999199999999995</v>
      </c>
      <c r="DT45">
        <v>5.00081E-2</v>
      </c>
      <c r="DU45">
        <v>0</v>
      </c>
      <c r="DV45">
        <v>2165.13</v>
      </c>
      <c r="DW45">
        <v>5.0003500000000001</v>
      </c>
      <c r="DX45">
        <v>3844.92</v>
      </c>
      <c r="DY45">
        <v>3477.13</v>
      </c>
      <c r="DZ45">
        <v>38.375</v>
      </c>
      <c r="EA45">
        <v>41.436999999999998</v>
      </c>
      <c r="EB45">
        <v>40.125</v>
      </c>
      <c r="EC45">
        <v>43.561999999999998</v>
      </c>
      <c r="ED45">
        <v>43.5</v>
      </c>
      <c r="EE45">
        <v>375.18</v>
      </c>
      <c r="EF45">
        <v>19.75</v>
      </c>
      <c r="EG45">
        <v>0</v>
      </c>
      <c r="EH45">
        <v>298.89999985694902</v>
      </c>
      <c r="EI45">
        <v>0</v>
      </c>
      <c r="EJ45">
        <v>2165.1407692307698</v>
      </c>
      <c r="EK45">
        <v>0.10598288944457999</v>
      </c>
      <c r="EL45">
        <v>29.284102450796698</v>
      </c>
      <c r="EM45">
        <v>3840.8184615384598</v>
      </c>
      <c r="EN45">
        <v>15</v>
      </c>
      <c r="EO45">
        <v>1717070374</v>
      </c>
      <c r="EP45" t="s">
        <v>513</v>
      </c>
      <c r="EQ45">
        <v>1717070055</v>
      </c>
      <c r="ER45">
        <v>1717070353</v>
      </c>
      <c r="ES45">
        <v>29</v>
      </c>
      <c r="ET45">
        <v>-4.7E-2</v>
      </c>
      <c r="EU45">
        <v>-1E-3</v>
      </c>
      <c r="EV45">
        <v>-1.139</v>
      </c>
      <c r="EW45">
        <v>-0.09</v>
      </c>
      <c r="EX45">
        <v>432</v>
      </c>
      <c r="EY45">
        <v>11</v>
      </c>
      <c r="EZ45">
        <v>0.22</v>
      </c>
      <c r="FA45">
        <v>0.06</v>
      </c>
      <c r="FB45">
        <v>415.89215000000002</v>
      </c>
      <c r="FC45">
        <v>-0.131954887217821</v>
      </c>
      <c r="FD45">
        <v>1.8034064988242601E-2</v>
      </c>
      <c r="FE45">
        <v>1</v>
      </c>
      <c r="FF45">
        <v>13.781319999999999</v>
      </c>
      <c r="FG45">
        <v>-1.21443609022469E-2</v>
      </c>
      <c r="FH45">
        <v>1.26633328946204E-3</v>
      </c>
      <c r="FI45">
        <v>1</v>
      </c>
      <c r="FJ45">
        <v>2</v>
      </c>
      <c r="FK45">
        <v>2</v>
      </c>
      <c r="FL45" t="s">
        <v>404</v>
      </c>
      <c r="FM45">
        <v>2.9723600000000001</v>
      </c>
      <c r="FN45">
        <v>2.8470200000000001</v>
      </c>
      <c r="FO45">
        <v>0.100565</v>
      </c>
      <c r="FP45">
        <v>0.10340000000000001</v>
      </c>
      <c r="FQ45">
        <v>7.7417799999999995E-2</v>
      </c>
      <c r="FR45">
        <v>6.8008799999999994E-2</v>
      </c>
      <c r="FS45">
        <v>32246.2</v>
      </c>
      <c r="FT45">
        <v>31835.3</v>
      </c>
      <c r="FU45">
        <v>33439.800000000003</v>
      </c>
      <c r="FV45">
        <v>33223.599999999999</v>
      </c>
      <c r="FW45">
        <v>44091.1</v>
      </c>
      <c r="FX45">
        <v>41587.599999999999</v>
      </c>
      <c r="FY45">
        <v>49469.7</v>
      </c>
      <c r="FZ45">
        <v>44907</v>
      </c>
      <c r="GA45">
        <v>2.0881500000000002</v>
      </c>
      <c r="GB45">
        <v>2.7288999999999999</v>
      </c>
      <c r="GC45">
        <v>6.4980200000000002E-2</v>
      </c>
      <c r="GD45">
        <v>0</v>
      </c>
      <c r="GE45">
        <v>22.013100000000001</v>
      </c>
      <c r="GF45">
        <v>999.9</v>
      </c>
      <c r="GG45">
        <v>29.3</v>
      </c>
      <c r="GH45">
        <v>30.071000000000002</v>
      </c>
      <c r="GI45">
        <v>12.4496</v>
      </c>
      <c r="GJ45">
        <v>61.773400000000002</v>
      </c>
      <c r="GK45">
        <v>-2.1193900000000001</v>
      </c>
      <c r="GL45">
        <v>3</v>
      </c>
      <c r="GM45">
        <v>-5.0759699999999998E-2</v>
      </c>
      <c r="GN45">
        <v>0.70800399999999997</v>
      </c>
      <c r="GO45">
        <v>20.344000000000001</v>
      </c>
      <c r="GP45">
        <v>5.2202799999999998</v>
      </c>
      <c r="GQ45">
        <v>12.036</v>
      </c>
      <c r="GR45">
        <v>4.99925</v>
      </c>
      <c r="GS45">
        <v>3.2890000000000001</v>
      </c>
      <c r="GT45">
        <v>9999</v>
      </c>
      <c r="GU45">
        <v>999.9</v>
      </c>
      <c r="GV45">
        <v>9999</v>
      </c>
      <c r="GW45">
        <v>9999</v>
      </c>
      <c r="GX45">
        <v>1.8897900000000001</v>
      </c>
      <c r="GY45">
        <v>1.8896500000000001</v>
      </c>
      <c r="GZ45">
        <v>1.88978</v>
      </c>
      <c r="HA45">
        <v>1.8899900000000001</v>
      </c>
      <c r="HB45">
        <v>1.89158</v>
      </c>
      <c r="HC45">
        <v>1.89178</v>
      </c>
      <c r="HD45">
        <v>1.8852199999999999</v>
      </c>
      <c r="HE45">
        <v>1.8901600000000001</v>
      </c>
      <c r="HF45">
        <v>5</v>
      </c>
      <c r="HG45">
        <v>0</v>
      </c>
      <c r="HH45">
        <v>0</v>
      </c>
      <c r="HI45">
        <v>4.5</v>
      </c>
      <c r="HJ45" t="s">
        <v>405</v>
      </c>
      <c r="HK45" t="s">
        <v>406</v>
      </c>
      <c r="HL45" t="s">
        <v>407</v>
      </c>
      <c r="HM45" t="s">
        <v>407</v>
      </c>
      <c r="HN45" t="s">
        <v>408</v>
      </c>
      <c r="HO45" t="s">
        <v>408</v>
      </c>
      <c r="HP45">
        <v>0</v>
      </c>
      <c r="HQ45">
        <v>100</v>
      </c>
      <c r="HR45">
        <v>100</v>
      </c>
      <c r="HS45">
        <v>-1.139</v>
      </c>
      <c r="HT45">
        <v>-0.09</v>
      </c>
      <c r="HU45">
        <v>-1.13890000000004</v>
      </c>
      <c r="HV45">
        <v>0</v>
      </c>
      <c r="HW45">
        <v>0</v>
      </c>
      <c r="HX45">
        <v>0</v>
      </c>
      <c r="HY45">
        <v>-8.9170000000001096E-2</v>
      </c>
      <c r="HZ45">
        <v>0</v>
      </c>
      <c r="IA45">
        <v>0</v>
      </c>
      <c r="IB45">
        <v>0</v>
      </c>
      <c r="IC45">
        <v>-1</v>
      </c>
      <c r="ID45">
        <v>-1</v>
      </c>
      <c r="IE45">
        <v>-1</v>
      </c>
      <c r="IF45">
        <v>-1</v>
      </c>
      <c r="IG45">
        <v>4.5999999999999996</v>
      </c>
      <c r="IH45">
        <v>4.7</v>
      </c>
      <c r="II45">
        <v>0.155029</v>
      </c>
      <c r="IJ45">
        <v>4.99878</v>
      </c>
      <c r="IK45">
        <v>2.5463900000000002</v>
      </c>
      <c r="IL45">
        <v>4.0918000000000001</v>
      </c>
      <c r="IM45">
        <v>3.1982400000000002</v>
      </c>
      <c r="IN45">
        <v>2.2827099999999998</v>
      </c>
      <c r="IO45">
        <v>33.850900000000003</v>
      </c>
      <c r="IP45">
        <v>24.14</v>
      </c>
      <c r="IQ45">
        <v>2</v>
      </c>
      <c r="IR45">
        <v>506.52800000000002</v>
      </c>
      <c r="IS45">
        <v>1247.26</v>
      </c>
      <c r="IT45">
        <v>21.9999</v>
      </c>
      <c r="IU45">
        <v>27.326799999999999</v>
      </c>
      <c r="IV45">
        <v>30.0001</v>
      </c>
      <c r="IW45">
        <v>27.5564</v>
      </c>
      <c r="IX45">
        <v>27.5945</v>
      </c>
      <c r="IY45">
        <v>-1</v>
      </c>
      <c r="IZ45">
        <v>-30</v>
      </c>
      <c r="JA45">
        <v>-30</v>
      </c>
      <c r="JB45">
        <v>22</v>
      </c>
      <c r="JC45">
        <v>400</v>
      </c>
      <c r="JD45">
        <v>15.875</v>
      </c>
      <c r="JE45">
        <v>102.73699999999999</v>
      </c>
      <c r="JF45">
        <v>101.249</v>
      </c>
    </row>
    <row r="46" spans="1:266" x14ac:dyDescent="0.35">
      <c r="A46">
        <v>28</v>
      </c>
      <c r="B46">
        <v>1717070633</v>
      </c>
      <c r="C46">
        <v>8700.9000000953693</v>
      </c>
      <c r="D46" t="s">
        <v>514</v>
      </c>
      <c r="E46" t="s">
        <v>515</v>
      </c>
      <c r="F46" t="s">
        <v>400</v>
      </c>
      <c r="I46">
        <v>1717070633</v>
      </c>
      <c r="J46">
        <f t="shared" si="0"/>
        <v>1.9163231896729073E-3</v>
      </c>
      <c r="K46">
        <f t="shared" si="1"/>
        <v>1.9163231896729074</v>
      </c>
      <c r="L46">
        <f t="shared" si="2"/>
        <v>12.72121463140275</v>
      </c>
      <c r="M46">
        <f t="shared" si="3"/>
        <v>414.19</v>
      </c>
      <c r="N46">
        <f t="shared" si="4"/>
        <v>234.78005791350833</v>
      </c>
      <c r="O46">
        <f t="shared" si="5"/>
        <v>23.658514231945087</v>
      </c>
      <c r="P46">
        <f t="shared" si="6"/>
        <v>41.737446088113998</v>
      </c>
      <c r="Q46">
        <f t="shared" si="7"/>
        <v>0.12132766068902125</v>
      </c>
      <c r="R46">
        <f t="shared" si="8"/>
        <v>2.9393911953824405</v>
      </c>
      <c r="S46">
        <f t="shared" si="9"/>
        <v>0.1186126113443851</v>
      </c>
      <c r="T46">
        <f t="shared" si="10"/>
        <v>7.4371758119523429E-2</v>
      </c>
      <c r="U46">
        <f t="shared" si="11"/>
        <v>77.174370814737756</v>
      </c>
      <c r="V46">
        <f t="shared" si="12"/>
        <v>23.897486804755399</v>
      </c>
      <c r="W46">
        <f t="shared" si="13"/>
        <v>23.897486804755399</v>
      </c>
      <c r="X46">
        <f t="shared" si="14"/>
        <v>2.9765811151781549</v>
      </c>
      <c r="Y46">
        <f t="shared" si="15"/>
        <v>46.367903559813577</v>
      </c>
      <c r="Z46">
        <f t="shared" si="16"/>
        <v>1.3837677960032599</v>
      </c>
      <c r="AA46">
        <f t="shared" si="17"/>
        <v>2.9843225372875222</v>
      </c>
      <c r="AB46">
        <f t="shared" si="18"/>
        <v>1.592813319174895</v>
      </c>
      <c r="AC46">
        <f t="shared" si="19"/>
        <v>-84.509852664575206</v>
      </c>
      <c r="AD46">
        <f t="shared" si="20"/>
        <v>6.8479284210862454</v>
      </c>
      <c r="AE46">
        <f t="shared" si="21"/>
        <v>0.4874470100410207</v>
      </c>
      <c r="AF46">
        <f t="shared" si="22"/>
        <v>-1.0641871018091109E-4</v>
      </c>
      <c r="AG46">
        <v>0</v>
      </c>
      <c r="AH46">
        <v>0</v>
      </c>
      <c r="AI46">
        <f t="shared" si="23"/>
        <v>1</v>
      </c>
      <c r="AJ46">
        <f t="shared" si="24"/>
        <v>0</v>
      </c>
      <c r="AK46">
        <f t="shared" si="25"/>
        <v>53724.555737374423</v>
      </c>
      <c r="AL46" t="s">
        <v>447</v>
      </c>
      <c r="AM46">
        <v>8305.73</v>
      </c>
      <c r="AN46">
        <v>1666.0250000000001</v>
      </c>
      <c r="AO46">
        <v>7978.48</v>
      </c>
      <c r="AP46">
        <f t="shared" si="26"/>
        <v>0.79118516308870857</v>
      </c>
      <c r="AQ46">
        <v>-1.33578315168039</v>
      </c>
      <c r="AR46" t="s">
        <v>516</v>
      </c>
      <c r="AS46">
        <v>8298.66</v>
      </c>
      <c r="AT46">
        <v>2167.6930769230798</v>
      </c>
      <c r="AU46">
        <v>5540.68</v>
      </c>
      <c r="AV46">
        <f t="shared" si="27"/>
        <v>0.60876768250050906</v>
      </c>
      <c r="AW46">
        <v>0.5</v>
      </c>
      <c r="AX46">
        <f t="shared" si="28"/>
        <v>336.54546540736885</v>
      </c>
      <c r="AY46">
        <f t="shared" si="29"/>
        <v>12.72121463140275</v>
      </c>
      <c r="AZ46">
        <f t="shared" si="30"/>
        <v>102.43900151604959</v>
      </c>
      <c r="BA46">
        <f t="shared" si="31"/>
        <v>4.1768495576275128E-2</v>
      </c>
      <c r="BB46">
        <f t="shared" si="32"/>
        <v>0.43998209606041122</v>
      </c>
      <c r="BC46">
        <f t="shared" si="33"/>
        <v>1525.8388744009515</v>
      </c>
      <c r="BD46" t="s">
        <v>402</v>
      </c>
      <c r="BE46">
        <v>0</v>
      </c>
      <c r="BF46">
        <f t="shared" si="34"/>
        <v>1525.8388744009515</v>
      </c>
      <c r="BG46">
        <f t="shared" si="35"/>
        <v>0.72461162268874013</v>
      </c>
      <c r="BH46">
        <f t="shared" si="36"/>
        <v>0.84012961349090542</v>
      </c>
      <c r="BI46">
        <f t="shared" si="37"/>
        <v>0.37779878851912435</v>
      </c>
      <c r="BJ46">
        <f t="shared" si="38"/>
        <v>0.87052574308600905</v>
      </c>
      <c r="BK46">
        <f t="shared" si="39"/>
        <v>0.38618889164358389</v>
      </c>
      <c r="BL46">
        <f t="shared" si="40"/>
        <v>0.59136712546937631</v>
      </c>
      <c r="BM46">
        <f t="shared" si="41"/>
        <v>0.40863287453062369</v>
      </c>
      <c r="CV46">
        <f t="shared" si="42"/>
        <v>399.94400000000002</v>
      </c>
      <c r="CW46">
        <f t="shared" si="43"/>
        <v>336.54546540736885</v>
      </c>
      <c r="CX46">
        <f t="shared" si="44"/>
        <v>0.84148147092435155</v>
      </c>
      <c r="CY46">
        <f t="shared" si="45"/>
        <v>0.19296294184870319</v>
      </c>
      <c r="CZ46">
        <v>1717070633</v>
      </c>
      <c r="DA46">
        <v>414.19</v>
      </c>
      <c r="DB46">
        <v>430.41</v>
      </c>
      <c r="DC46">
        <v>13.732100000000001</v>
      </c>
      <c r="DD46">
        <v>11.463800000000001</v>
      </c>
      <c r="DE46">
        <v>415.48</v>
      </c>
      <c r="DF46">
        <v>13.825100000000001</v>
      </c>
      <c r="DG46">
        <v>499.93599999999998</v>
      </c>
      <c r="DH46">
        <v>100.669</v>
      </c>
      <c r="DI46">
        <v>9.9840600000000002E-2</v>
      </c>
      <c r="DJ46">
        <v>23.9407</v>
      </c>
      <c r="DK46">
        <v>23.081800000000001</v>
      </c>
      <c r="DL46">
        <v>999.9</v>
      </c>
      <c r="DM46">
        <v>0</v>
      </c>
      <c r="DN46">
        <v>0</v>
      </c>
      <c r="DO46">
        <v>9989.3799999999992</v>
      </c>
      <c r="DP46">
        <v>0</v>
      </c>
      <c r="DQ46">
        <v>1.5289399999999999E-3</v>
      </c>
      <c r="DR46">
        <v>399.94400000000002</v>
      </c>
      <c r="DS46">
        <v>0.94999199999999995</v>
      </c>
      <c r="DT46">
        <v>5.00081E-2</v>
      </c>
      <c r="DU46">
        <v>0</v>
      </c>
      <c r="DV46">
        <v>2167.5700000000002</v>
      </c>
      <c r="DW46">
        <v>5.0003500000000001</v>
      </c>
      <c r="DX46">
        <v>3902.33</v>
      </c>
      <c r="DY46">
        <v>3477.29</v>
      </c>
      <c r="DZ46">
        <v>38.375</v>
      </c>
      <c r="EA46">
        <v>41.5</v>
      </c>
      <c r="EB46">
        <v>40.125</v>
      </c>
      <c r="EC46">
        <v>43.5</v>
      </c>
      <c r="ED46">
        <v>43.436999999999998</v>
      </c>
      <c r="EE46">
        <v>375.19</v>
      </c>
      <c r="EF46">
        <v>19.75</v>
      </c>
      <c r="EG46">
        <v>0</v>
      </c>
      <c r="EH46">
        <v>298.89999985694902</v>
      </c>
      <c r="EI46">
        <v>0</v>
      </c>
      <c r="EJ46">
        <v>2167.6930769230798</v>
      </c>
      <c r="EK46">
        <v>0.224273492416802</v>
      </c>
      <c r="EL46">
        <v>5.2676922856407602</v>
      </c>
      <c r="EM46">
        <v>3901.8776923076898</v>
      </c>
      <c r="EN46">
        <v>15</v>
      </c>
      <c r="EO46">
        <v>1717070657.0999999</v>
      </c>
      <c r="EP46" t="s">
        <v>517</v>
      </c>
      <c r="EQ46">
        <v>1717070657.0999999</v>
      </c>
      <c r="ER46">
        <v>1717070654.0999999</v>
      </c>
      <c r="ES46">
        <v>30</v>
      </c>
      <c r="ET46">
        <v>-0.151</v>
      </c>
      <c r="EU46">
        <v>-2E-3</v>
      </c>
      <c r="EV46">
        <v>-1.29</v>
      </c>
      <c r="EW46">
        <v>-9.2999999999999999E-2</v>
      </c>
      <c r="EX46">
        <v>430</v>
      </c>
      <c r="EY46">
        <v>11</v>
      </c>
      <c r="EZ46">
        <v>0.95</v>
      </c>
      <c r="FA46">
        <v>0.08</v>
      </c>
      <c r="FB46">
        <v>414.34942857142897</v>
      </c>
      <c r="FC46">
        <v>-0.127792207792262</v>
      </c>
      <c r="FD46">
        <v>1.8303191052956799E-2</v>
      </c>
      <c r="FE46">
        <v>1</v>
      </c>
      <c r="FF46">
        <v>13.735938095238099</v>
      </c>
      <c r="FG46">
        <v>-1.41740259740116E-2</v>
      </c>
      <c r="FH46">
        <v>1.58399019672175E-3</v>
      </c>
      <c r="FI46">
        <v>1</v>
      </c>
      <c r="FJ46">
        <v>2</v>
      </c>
      <c r="FK46">
        <v>2</v>
      </c>
      <c r="FL46" t="s">
        <v>404</v>
      </c>
      <c r="FM46">
        <v>2.9720900000000001</v>
      </c>
      <c r="FN46">
        <v>2.8468599999999999</v>
      </c>
      <c r="FO46">
        <v>0.10027899999999999</v>
      </c>
      <c r="FP46">
        <v>0.103144</v>
      </c>
      <c r="FQ46">
        <v>7.7237100000000003E-2</v>
      </c>
      <c r="FR46">
        <v>6.7831199999999994E-2</v>
      </c>
      <c r="FS46">
        <v>32256.400000000001</v>
      </c>
      <c r="FT46">
        <v>31843.599999999999</v>
      </c>
      <c r="FU46">
        <v>33439.800000000003</v>
      </c>
      <c r="FV46">
        <v>33222.699999999997</v>
      </c>
      <c r="FW46">
        <v>44099.8</v>
      </c>
      <c r="FX46">
        <v>41596.400000000001</v>
      </c>
      <c r="FY46">
        <v>49469.8</v>
      </c>
      <c r="FZ46">
        <v>44907.9</v>
      </c>
      <c r="GA46">
        <v>2.0880200000000002</v>
      </c>
      <c r="GB46">
        <v>2.73075</v>
      </c>
      <c r="GC46">
        <v>6.4428899999999997E-2</v>
      </c>
      <c r="GD46">
        <v>0</v>
      </c>
      <c r="GE46">
        <v>22.020499999999998</v>
      </c>
      <c r="GF46">
        <v>999.9</v>
      </c>
      <c r="GG46">
        <v>29.154</v>
      </c>
      <c r="GH46">
        <v>30.091000000000001</v>
      </c>
      <c r="GI46">
        <v>12.402900000000001</v>
      </c>
      <c r="GJ46">
        <v>61.8033</v>
      </c>
      <c r="GK46">
        <v>-1.9030499999999999</v>
      </c>
      <c r="GL46">
        <v>3</v>
      </c>
      <c r="GM46">
        <v>1.42378E-2</v>
      </c>
      <c r="GN46">
        <v>0.64025299999999996</v>
      </c>
      <c r="GO46">
        <v>20.344100000000001</v>
      </c>
      <c r="GP46">
        <v>5.2231300000000003</v>
      </c>
      <c r="GQ46">
        <v>12.038399999999999</v>
      </c>
      <c r="GR46">
        <v>4.9989499999999998</v>
      </c>
      <c r="GS46">
        <v>3.2890000000000001</v>
      </c>
      <c r="GT46">
        <v>9999</v>
      </c>
      <c r="GU46">
        <v>999.9</v>
      </c>
      <c r="GV46">
        <v>9999</v>
      </c>
      <c r="GW46">
        <v>9999</v>
      </c>
      <c r="GX46">
        <v>1.8896900000000001</v>
      </c>
      <c r="GY46">
        <v>1.88964</v>
      </c>
      <c r="GZ46">
        <v>1.88967</v>
      </c>
      <c r="HA46">
        <v>1.88995</v>
      </c>
      <c r="HB46">
        <v>1.8915</v>
      </c>
      <c r="HC46">
        <v>1.89174</v>
      </c>
      <c r="HD46">
        <v>1.8852100000000001</v>
      </c>
      <c r="HE46">
        <v>1.89011</v>
      </c>
      <c r="HF46">
        <v>5</v>
      </c>
      <c r="HG46">
        <v>0</v>
      </c>
      <c r="HH46">
        <v>0</v>
      </c>
      <c r="HI46">
        <v>4.5</v>
      </c>
      <c r="HJ46" t="s">
        <v>405</v>
      </c>
      <c r="HK46" t="s">
        <v>406</v>
      </c>
      <c r="HL46" t="s">
        <v>407</v>
      </c>
      <c r="HM46" t="s">
        <v>407</v>
      </c>
      <c r="HN46" t="s">
        <v>408</v>
      </c>
      <c r="HO46" t="s">
        <v>408</v>
      </c>
      <c r="HP46">
        <v>0</v>
      </c>
      <c r="HQ46">
        <v>100</v>
      </c>
      <c r="HR46">
        <v>100</v>
      </c>
      <c r="HS46">
        <v>-1.29</v>
      </c>
      <c r="HT46">
        <v>-9.2999999999999999E-2</v>
      </c>
      <c r="HU46">
        <v>-1.13890000000004</v>
      </c>
      <c r="HV46">
        <v>0</v>
      </c>
      <c r="HW46">
        <v>0</v>
      </c>
      <c r="HX46">
        <v>0</v>
      </c>
      <c r="HY46">
        <v>-9.0239999999999695E-2</v>
      </c>
      <c r="HZ46">
        <v>0</v>
      </c>
      <c r="IA46">
        <v>0</v>
      </c>
      <c r="IB46">
        <v>0</v>
      </c>
      <c r="IC46">
        <v>-1</v>
      </c>
      <c r="ID46">
        <v>-1</v>
      </c>
      <c r="IE46">
        <v>-1</v>
      </c>
      <c r="IF46">
        <v>-1</v>
      </c>
      <c r="IG46">
        <v>9.6</v>
      </c>
      <c r="IH46">
        <v>4.7</v>
      </c>
      <c r="II46">
        <v>0.155029</v>
      </c>
      <c r="IJ46">
        <v>4.99878</v>
      </c>
      <c r="IK46">
        <v>2.5463900000000002</v>
      </c>
      <c r="IL46">
        <v>4.0844699999999996</v>
      </c>
      <c r="IM46">
        <v>3.1982400000000002</v>
      </c>
      <c r="IN46">
        <v>2.3986800000000001</v>
      </c>
      <c r="IO46">
        <v>33.8735</v>
      </c>
      <c r="IP46">
        <v>24.1313</v>
      </c>
      <c r="IQ46">
        <v>2</v>
      </c>
      <c r="IR46">
        <v>506.47</v>
      </c>
      <c r="IS46">
        <v>1249.97</v>
      </c>
      <c r="IT46">
        <v>21.999700000000001</v>
      </c>
      <c r="IU46">
        <v>27.326799999999999</v>
      </c>
      <c r="IV46">
        <v>30.0001</v>
      </c>
      <c r="IW46">
        <v>27.558700000000002</v>
      </c>
      <c r="IX46">
        <v>27.5975</v>
      </c>
      <c r="IY46">
        <v>-1</v>
      </c>
      <c r="IZ46">
        <v>-30</v>
      </c>
      <c r="JA46">
        <v>-30</v>
      </c>
      <c r="JB46">
        <v>22</v>
      </c>
      <c r="JC46">
        <v>400</v>
      </c>
      <c r="JD46">
        <v>15.875</v>
      </c>
      <c r="JE46">
        <v>102.73699999999999</v>
      </c>
      <c r="JF46">
        <v>101.249</v>
      </c>
    </row>
    <row r="47" spans="1:266" x14ac:dyDescent="0.35">
      <c r="A47">
        <v>29</v>
      </c>
      <c r="B47">
        <v>1717070933.0999999</v>
      </c>
      <c r="C47">
        <v>9001</v>
      </c>
      <c r="D47" t="s">
        <v>518</v>
      </c>
      <c r="E47" t="s">
        <v>519</v>
      </c>
      <c r="F47" t="s">
        <v>400</v>
      </c>
      <c r="I47">
        <v>1717070933.0999999</v>
      </c>
      <c r="J47">
        <f t="shared" si="0"/>
        <v>1.9238219970931709E-3</v>
      </c>
      <c r="K47">
        <f t="shared" si="1"/>
        <v>1.9238219970931709</v>
      </c>
      <c r="L47">
        <f t="shared" si="2"/>
        <v>12.65190146964907</v>
      </c>
      <c r="M47">
        <f t="shared" si="3"/>
        <v>413.21600000000001</v>
      </c>
      <c r="N47">
        <f t="shared" si="4"/>
        <v>235.03781189499651</v>
      </c>
      <c r="O47">
        <f t="shared" si="5"/>
        <v>23.684781928137493</v>
      </c>
      <c r="P47">
        <f t="shared" si="6"/>
        <v>41.639814335872003</v>
      </c>
      <c r="Q47">
        <f t="shared" si="7"/>
        <v>0.12155188101200272</v>
      </c>
      <c r="R47">
        <f t="shared" si="8"/>
        <v>2.9396267850112312</v>
      </c>
      <c r="S47">
        <f t="shared" si="9"/>
        <v>0.11882712179702981</v>
      </c>
      <c r="T47">
        <f t="shared" si="10"/>
        <v>7.4506672687327816E-2</v>
      </c>
      <c r="U47">
        <f t="shared" si="11"/>
        <v>77.233077845714561</v>
      </c>
      <c r="V47">
        <f t="shared" si="12"/>
        <v>23.899287969444579</v>
      </c>
      <c r="W47">
        <f t="shared" si="13"/>
        <v>23.899287969444579</v>
      </c>
      <c r="X47">
        <f t="shared" si="14"/>
        <v>2.9769034335505693</v>
      </c>
      <c r="Y47">
        <f t="shared" si="15"/>
        <v>46.25570168857071</v>
      </c>
      <c r="Z47">
        <f t="shared" si="16"/>
        <v>1.380701415538</v>
      </c>
      <c r="AA47">
        <f t="shared" si="17"/>
        <v>2.9849323761942985</v>
      </c>
      <c r="AB47">
        <f t="shared" si="18"/>
        <v>1.5962020180125693</v>
      </c>
      <c r="AC47">
        <f t="shared" si="19"/>
        <v>-84.840550071808835</v>
      </c>
      <c r="AD47">
        <f t="shared" si="20"/>
        <v>7.1018625500311003</v>
      </c>
      <c r="AE47">
        <f t="shared" si="21"/>
        <v>0.50549523474173097</v>
      </c>
      <c r="AF47">
        <f t="shared" si="22"/>
        <v>-1.1444132144333707E-4</v>
      </c>
      <c r="AG47">
        <v>0</v>
      </c>
      <c r="AH47">
        <v>0</v>
      </c>
      <c r="AI47">
        <f t="shared" si="23"/>
        <v>1</v>
      </c>
      <c r="AJ47">
        <f t="shared" si="24"/>
        <v>0</v>
      </c>
      <c r="AK47">
        <f t="shared" si="25"/>
        <v>53730.872193173956</v>
      </c>
      <c r="AL47" t="s">
        <v>447</v>
      </c>
      <c r="AM47">
        <v>8305.73</v>
      </c>
      <c r="AN47">
        <v>1666.0250000000001</v>
      </c>
      <c r="AO47">
        <v>7978.48</v>
      </c>
      <c r="AP47">
        <f t="shared" si="26"/>
        <v>0.79118516308870857</v>
      </c>
      <c r="AQ47">
        <v>-1.33578315168039</v>
      </c>
      <c r="AR47" t="s">
        <v>520</v>
      </c>
      <c r="AS47">
        <v>8300.69</v>
      </c>
      <c r="AT47">
        <v>2169.9380769230802</v>
      </c>
      <c r="AU47">
        <v>5538.95</v>
      </c>
      <c r="AV47">
        <f t="shared" si="27"/>
        <v>0.60824017604002922</v>
      </c>
      <c r="AW47">
        <v>0.5</v>
      </c>
      <c r="AX47">
        <f t="shared" si="28"/>
        <v>336.80502392285729</v>
      </c>
      <c r="AY47">
        <f t="shared" si="29"/>
        <v>12.65190146964907</v>
      </c>
      <c r="AZ47">
        <f t="shared" si="30"/>
        <v>102.42917352100248</v>
      </c>
      <c r="BA47">
        <f t="shared" si="31"/>
        <v>4.1530510615344136E-2</v>
      </c>
      <c r="BB47">
        <f t="shared" si="32"/>
        <v>0.44043185080204728</v>
      </c>
      <c r="BC47">
        <f t="shared" si="33"/>
        <v>1525.7076436580539</v>
      </c>
      <c r="BD47" t="s">
        <v>402</v>
      </c>
      <c r="BE47">
        <v>0</v>
      </c>
      <c r="BF47">
        <f t="shared" si="34"/>
        <v>1525.7076436580539</v>
      </c>
      <c r="BG47">
        <f t="shared" si="35"/>
        <v>0.72454930200524403</v>
      </c>
      <c r="BH47">
        <f t="shared" si="36"/>
        <v>0.83947382787710834</v>
      </c>
      <c r="BI47">
        <f t="shared" si="37"/>
        <v>0.37805920700152529</v>
      </c>
      <c r="BJ47">
        <f t="shared" si="38"/>
        <v>0.86988824288539535</v>
      </c>
      <c r="BK47">
        <f t="shared" si="39"/>
        <v>0.3864629530032293</v>
      </c>
      <c r="BL47">
        <f t="shared" si="40"/>
        <v>0.5902434034703522</v>
      </c>
      <c r="BM47">
        <f t="shared" si="41"/>
        <v>0.4097565965296478</v>
      </c>
      <c r="CV47">
        <f t="shared" si="42"/>
        <v>400.25299999999999</v>
      </c>
      <c r="CW47">
        <f t="shared" si="43"/>
        <v>336.80502392285729</v>
      </c>
      <c r="CX47">
        <f t="shared" si="44"/>
        <v>0.84148032350252788</v>
      </c>
      <c r="CY47">
        <f t="shared" si="45"/>
        <v>0.19296064700505572</v>
      </c>
      <c r="CZ47">
        <v>1717070933.0999999</v>
      </c>
      <c r="DA47">
        <v>413.21600000000001</v>
      </c>
      <c r="DB47">
        <v>429.34899999999999</v>
      </c>
      <c r="DC47">
        <v>13.701499999999999</v>
      </c>
      <c r="DD47">
        <v>11.425000000000001</v>
      </c>
      <c r="DE47">
        <v>414.51799999999997</v>
      </c>
      <c r="DF47">
        <v>13.7895</v>
      </c>
      <c r="DG47">
        <v>500.1</v>
      </c>
      <c r="DH47">
        <v>100.67</v>
      </c>
      <c r="DI47">
        <v>0.100092</v>
      </c>
      <c r="DJ47">
        <v>23.944099999999999</v>
      </c>
      <c r="DK47">
        <v>23.0824</v>
      </c>
      <c r="DL47">
        <v>999.9</v>
      </c>
      <c r="DM47">
        <v>0</v>
      </c>
      <c r="DN47">
        <v>0</v>
      </c>
      <c r="DO47">
        <v>9990.6200000000008</v>
      </c>
      <c r="DP47">
        <v>0</v>
      </c>
      <c r="DQ47">
        <v>1.5289399999999999E-3</v>
      </c>
      <c r="DR47">
        <v>400.25299999999999</v>
      </c>
      <c r="DS47">
        <v>0.95003300000000002</v>
      </c>
      <c r="DT47">
        <v>4.99666E-2</v>
      </c>
      <c r="DU47">
        <v>0</v>
      </c>
      <c r="DV47">
        <v>2169.94</v>
      </c>
      <c r="DW47">
        <v>5.0003500000000001</v>
      </c>
      <c r="DX47">
        <v>3845.03</v>
      </c>
      <c r="DY47">
        <v>3480.05</v>
      </c>
      <c r="DZ47">
        <v>38.375</v>
      </c>
      <c r="EA47">
        <v>41.5</v>
      </c>
      <c r="EB47">
        <v>40.125</v>
      </c>
      <c r="EC47">
        <v>43.561999999999998</v>
      </c>
      <c r="ED47">
        <v>43.5</v>
      </c>
      <c r="EE47">
        <v>375.5</v>
      </c>
      <c r="EF47">
        <v>19.75</v>
      </c>
      <c r="EG47">
        <v>0</v>
      </c>
      <c r="EH47">
        <v>298.89999985694902</v>
      </c>
      <c r="EI47">
        <v>0</v>
      </c>
      <c r="EJ47">
        <v>2169.9380769230802</v>
      </c>
      <c r="EK47">
        <v>0.57059830119570898</v>
      </c>
      <c r="EL47">
        <v>-28.142906042693401</v>
      </c>
      <c r="EM47">
        <v>3846.3138461538501</v>
      </c>
      <c r="EN47">
        <v>15</v>
      </c>
      <c r="EO47">
        <v>1717070959.0999999</v>
      </c>
      <c r="EP47" t="s">
        <v>521</v>
      </c>
      <c r="EQ47">
        <v>1717070959.0999999</v>
      </c>
      <c r="ER47">
        <v>1717070957.0999999</v>
      </c>
      <c r="ES47">
        <v>31</v>
      </c>
      <c r="ET47">
        <v>-1.2E-2</v>
      </c>
      <c r="EU47">
        <v>4.0000000000000001E-3</v>
      </c>
      <c r="EV47">
        <v>-1.302</v>
      </c>
      <c r="EW47">
        <v>-8.7999999999999995E-2</v>
      </c>
      <c r="EX47">
        <v>429</v>
      </c>
      <c r="EY47">
        <v>11</v>
      </c>
      <c r="EZ47">
        <v>1.31</v>
      </c>
      <c r="FA47">
        <v>0.1</v>
      </c>
      <c r="FB47">
        <v>413.25330000000002</v>
      </c>
      <c r="FC47">
        <v>-0.155548872179989</v>
      </c>
      <c r="FD47">
        <v>2.0801682624241001E-2</v>
      </c>
      <c r="FE47">
        <v>1</v>
      </c>
      <c r="FF47">
        <v>13.69862</v>
      </c>
      <c r="FG47">
        <v>-1.50766917293291E-2</v>
      </c>
      <c r="FH47">
        <v>1.7110230857590499E-3</v>
      </c>
      <c r="FI47">
        <v>1</v>
      </c>
      <c r="FJ47">
        <v>2</v>
      </c>
      <c r="FK47">
        <v>2</v>
      </c>
      <c r="FL47" t="s">
        <v>404</v>
      </c>
      <c r="FM47">
        <v>2.9725100000000002</v>
      </c>
      <c r="FN47">
        <v>2.8471299999999999</v>
      </c>
      <c r="FO47">
        <v>0.100102</v>
      </c>
      <c r="FP47">
        <v>0.102951</v>
      </c>
      <c r="FQ47">
        <v>7.7089699999999997E-2</v>
      </c>
      <c r="FR47">
        <v>6.7659899999999995E-2</v>
      </c>
      <c r="FS47">
        <v>32262.799999999999</v>
      </c>
      <c r="FT47">
        <v>31848.400000000001</v>
      </c>
      <c r="FU47">
        <v>33439.9</v>
      </c>
      <c r="FV47">
        <v>33220.5</v>
      </c>
      <c r="FW47">
        <v>44107.6</v>
      </c>
      <c r="FX47">
        <v>41601.800000000003</v>
      </c>
      <c r="FY47">
        <v>49470.5</v>
      </c>
      <c r="FZ47">
        <v>44905.4</v>
      </c>
      <c r="GA47">
        <v>2.08853</v>
      </c>
      <c r="GB47">
        <v>2.7296999999999998</v>
      </c>
      <c r="GC47">
        <v>6.4346899999999999E-2</v>
      </c>
      <c r="GD47">
        <v>0</v>
      </c>
      <c r="GE47">
        <v>22.022300000000001</v>
      </c>
      <c r="GF47">
        <v>999.9</v>
      </c>
      <c r="GG47">
        <v>29.032</v>
      </c>
      <c r="GH47">
        <v>30.120999999999999</v>
      </c>
      <c r="GI47">
        <v>12.3725</v>
      </c>
      <c r="GJ47">
        <v>61.609699999999997</v>
      </c>
      <c r="GK47">
        <v>-2.0512800000000002</v>
      </c>
      <c r="GL47">
        <v>3</v>
      </c>
      <c r="GM47">
        <v>1.4314E-2</v>
      </c>
      <c r="GN47">
        <v>0.63680300000000001</v>
      </c>
      <c r="GO47">
        <v>20.344100000000001</v>
      </c>
      <c r="GP47">
        <v>5.2222299999999997</v>
      </c>
      <c r="GQ47">
        <v>12.0372</v>
      </c>
      <c r="GR47">
        <v>4.9991500000000002</v>
      </c>
      <c r="GS47">
        <v>3.2890000000000001</v>
      </c>
      <c r="GT47">
        <v>9999</v>
      </c>
      <c r="GU47">
        <v>999.9</v>
      </c>
      <c r="GV47">
        <v>9999</v>
      </c>
      <c r="GW47">
        <v>9999</v>
      </c>
      <c r="GX47">
        <v>1.8897699999999999</v>
      </c>
      <c r="GY47">
        <v>1.8896500000000001</v>
      </c>
      <c r="GZ47">
        <v>1.8897900000000001</v>
      </c>
      <c r="HA47">
        <v>1.8899600000000001</v>
      </c>
      <c r="HB47">
        <v>1.89158</v>
      </c>
      <c r="HC47">
        <v>1.8917600000000001</v>
      </c>
      <c r="HD47">
        <v>1.8852199999999999</v>
      </c>
      <c r="HE47">
        <v>1.8901399999999999</v>
      </c>
      <c r="HF47">
        <v>5</v>
      </c>
      <c r="HG47">
        <v>0</v>
      </c>
      <c r="HH47">
        <v>0</v>
      </c>
      <c r="HI47">
        <v>4.5</v>
      </c>
      <c r="HJ47" t="s">
        <v>405</v>
      </c>
      <c r="HK47" t="s">
        <v>406</v>
      </c>
      <c r="HL47" t="s">
        <v>407</v>
      </c>
      <c r="HM47" t="s">
        <v>407</v>
      </c>
      <c r="HN47" t="s">
        <v>408</v>
      </c>
      <c r="HO47" t="s">
        <v>408</v>
      </c>
      <c r="HP47">
        <v>0</v>
      </c>
      <c r="HQ47">
        <v>100</v>
      </c>
      <c r="HR47">
        <v>100</v>
      </c>
      <c r="HS47">
        <v>-1.302</v>
      </c>
      <c r="HT47">
        <v>-8.7999999999999995E-2</v>
      </c>
      <c r="HU47">
        <v>-1.2901999999999101</v>
      </c>
      <c r="HV47">
        <v>0</v>
      </c>
      <c r="HW47">
        <v>0</v>
      </c>
      <c r="HX47">
        <v>0</v>
      </c>
      <c r="HY47">
        <v>-9.2499999999999999E-2</v>
      </c>
      <c r="HZ47">
        <v>0</v>
      </c>
      <c r="IA47">
        <v>0</v>
      </c>
      <c r="IB47">
        <v>0</v>
      </c>
      <c r="IC47">
        <v>-1</v>
      </c>
      <c r="ID47">
        <v>-1</v>
      </c>
      <c r="IE47">
        <v>-1</v>
      </c>
      <c r="IF47">
        <v>-1</v>
      </c>
      <c r="IG47">
        <v>4.5999999999999996</v>
      </c>
      <c r="IH47">
        <v>4.7</v>
      </c>
      <c r="II47">
        <v>0.155029</v>
      </c>
      <c r="IJ47">
        <v>4.99878</v>
      </c>
      <c r="IK47">
        <v>2.5463900000000002</v>
      </c>
      <c r="IL47">
        <v>4.0795899999999996</v>
      </c>
      <c r="IM47">
        <v>3.1982400000000002</v>
      </c>
      <c r="IN47">
        <v>2.3547400000000001</v>
      </c>
      <c r="IO47">
        <v>33.896099999999997</v>
      </c>
      <c r="IP47">
        <v>24.14</v>
      </c>
      <c r="IQ47">
        <v>2</v>
      </c>
      <c r="IR47">
        <v>506.80099999999999</v>
      </c>
      <c r="IS47">
        <v>1248.53</v>
      </c>
      <c r="IT47">
        <v>21.9998</v>
      </c>
      <c r="IU47">
        <v>27.3291</v>
      </c>
      <c r="IV47">
        <v>30.0001</v>
      </c>
      <c r="IW47">
        <v>27.5611</v>
      </c>
      <c r="IX47">
        <v>27.599799999999998</v>
      </c>
      <c r="IY47">
        <v>-1</v>
      </c>
      <c r="IZ47">
        <v>-30</v>
      </c>
      <c r="JA47">
        <v>-30</v>
      </c>
      <c r="JB47">
        <v>22</v>
      </c>
      <c r="JC47">
        <v>400</v>
      </c>
      <c r="JD47">
        <v>15.875</v>
      </c>
      <c r="JE47">
        <v>102.738</v>
      </c>
      <c r="JF47">
        <v>101.24299999999999</v>
      </c>
    </row>
    <row r="48" spans="1:266" x14ac:dyDescent="0.35">
      <c r="A48">
        <v>30</v>
      </c>
      <c r="B48">
        <v>1717071233.0999999</v>
      </c>
      <c r="C48">
        <v>9301</v>
      </c>
      <c r="D48" t="s">
        <v>522</v>
      </c>
      <c r="E48" t="s">
        <v>523</v>
      </c>
      <c r="F48" t="s">
        <v>400</v>
      </c>
      <c r="I48">
        <v>1717071233.0999999</v>
      </c>
      <c r="J48">
        <f t="shared" si="0"/>
        <v>1.9248165796907368E-3</v>
      </c>
      <c r="K48">
        <f t="shared" si="1"/>
        <v>1.9248165796907368</v>
      </c>
      <c r="L48">
        <f t="shared" si="2"/>
        <v>12.71349564073007</v>
      </c>
      <c r="M48">
        <f t="shared" si="3"/>
        <v>411.95400000000001</v>
      </c>
      <c r="N48">
        <f t="shared" si="4"/>
        <v>232.75368479330251</v>
      </c>
      <c r="O48">
        <f t="shared" si="5"/>
        <v>23.453667112029315</v>
      </c>
      <c r="P48">
        <f t="shared" si="6"/>
        <v>41.510973242160006</v>
      </c>
      <c r="Q48">
        <f t="shared" si="7"/>
        <v>0.12138702633381429</v>
      </c>
      <c r="R48">
        <f t="shared" si="8"/>
        <v>2.940875895565497</v>
      </c>
      <c r="S48">
        <f t="shared" si="9"/>
        <v>0.11867069038982427</v>
      </c>
      <c r="T48">
        <f t="shared" si="10"/>
        <v>7.4408170798819062E-2</v>
      </c>
      <c r="U48">
        <f t="shared" si="11"/>
        <v>77.175691925864044</v>
      </c>
      <c r="V48">
        <f t="shared" si="12"/>
        <v>23.888709271884878</v>
      </c>
      <c r="W48">
        <f t="shared" si="13"/>
        <v>23.888709271884878</v>
      </c>
      <c r="X48">
        <f t="shared" si="14"/>
        <v>2.9750108125666546</v>
      </c>
      <c r="Y48">
        <f t="shared" si="15"/>
        <v>46.122212876585664</v>
      </c>
      <c r="Z48">
        <f t="shared" si="16"/>
        <v>1.3758897399719998</v>
      </c>
      <c r="AA48">
        <f t="shared" si="17"/>
        <v>2.9831390433360623</v>
      </c>
      <c r="AB48">
        <f t="shared" si="18"/>
        <v>1.5991210725946547</v>
      </c>
      <c r="AC48">
        <f t="shared" si="19"/>
        <v>-84.884411164361495</v>
      </c>
      <c r="AD48">
        <f t="shared" si="20"/>
        <v>7.1966319147391244</v>
      </c>
      <c r="AE48">
        <f t="shared" si="21"/>
        <v>0.51196991564782612</v>
      </c>
      <c r="AF48">
        <f t="shared" si="22"/>
        <v>-1.1740811050220401E-4</v>
      </c>
      <c r="AG48">
        <v>0</v>
      </c>
      <c r="AH48">
        <v>0</v>
      </c>
      <c r="AI48">
        <f t="shared" si="23"/>
        <v>1</v>
      </c>
      <c r="AJ48">
        <f t="shared" si="24"/>
        <v>0</v>
      </c>
      <c r="AK48">
        <f t="shared" si="25"/>
        <v>53769.23870459172</v>
      </c>
      <c r="AL48" t="s">
        <v>447</v>
      </c>
      <c r="AM48">
        <v>8305.73</v>
      </c>
      <c r="AN48">
        <v>1666.0250000000001</v>
      </c>
      <c r="AO48">
        <v>7978.48</v>
      </c>
      <c r="AP48">
        <f t="shared" si="26"/>
        <v>0.79118516308870857</v>
      </c>
      <c r="AQ48">
        <v>-1.33578315168039</v>
      </c>
      <c r="AR48" t="s">
        <v>524</v>
      </c>
      <c r="AS48">
        <v>8302.1299999999992</v>
      </c>
      <c r="AT48">
        <v>2172.3738461538501</v>
      </c>
      <c r="AU48">
        <v>5536.98</v>
      </c>
      <c r="AV48">
        <f t="shared" si="27"/>
        <v>0.6076608826194333</v>
      </c>
      <c r="AW48">
        <v>0.5</v>
      </c>
      <c r="AX48">
        <f t="shared" si="28"/>
        <v>336.55134096293204</v>
      </c>
      <c r="AY48">
        <f t="shared" si="29"/>
        <v>12.71349564073007</v>
      </c>
      <c r="AZ48">
        <f t="shared" si="30"/>
        <v>102.25454244814456</v>
      </c>
      <c r="BA48">
        <f t="shared" si="31"/>
        <v>4.1744830824958314E-2</v>
      </c>
      <c r="BB48">
        <f t="shared" si="32"/>
        <v>0.44094434150024026</v>
      </c>
      <c r="BC48">
        <f t="shared" si="33"/>
        <v>1525.5581351489532</v>
      </c>
      <c r="BD48" t="s">
        <v>402</v>
      </c>
      <c r="BE48">
        <v>0</v>
      </c>
      <c r="BF48">
        <f t="shared" si="34"/>
        <v>1525.5581351489532</v>
      </c>
      <c r="BG48">
        <f t="shared" si="35"/>
        <v>0.72447830132148694</v>
      </c>
      <c r="BH48">
        <f t="shared" si="36"/>
        <v>0.8387564976218439</v>
      </c>
      <c r="BI48">
        <f t="shared" si="37"/>
        <v>0.37835573576348536</v>
      </c>
      <c r="BJ48">
        <f t="shared" si="38"/>
        <v>0.86919278416983659</v>
      </c>
      <c r="BK48">
        <f t="shared" si="39"/>
        <v>0.38677503443588906</v>
      </c>
      <c r="BL48">
        <f t="shared" si="40"/>
        <v>0.58902007157815262</v>
      </c>
      <c r="BM48">
        <f t="shared" si="41"/>
        <v>0.41097992842184738</v>
      </c>
      <c r="CV48">
        <f t="shared" si="42"/>
        <v>399.95100000000002</v>
      </c>
      <c r="CW48">
        <f t="shared" si="43"/>
        <v>336.55134096293204</v>
      </c>
      <c r="CX48">
        <f t="shared" si="44"/>
        <v>0.84148143388298069</v>
      </c>
      <c r="CY48">
        <f t="shared" si="45"/>
        <v>0.19296286776596144</v>
      </c>
      <c r="CZ48">
        <v>1717071233.0999999</v>
      </c>
      <c r="DA48">
        <v>411.95400000000001</v>
      </c>
      <c r="DB48">
        <v>428.16</v>
      </c>
      <c r="DC48">
        <v>13.654299999999999</v>
      </c>
      <c r="DD48">
        <v>11.376300000000001</v>
      </c>
      <c r="DE48">
        <v>413.17500000000001</v>
      </c>
      <c r="DF48">
        <v>13.7463</v>
      </c>
      <c r="DG48">
        <v>500.053</v>
      </c>
      <c r="DH48">
        <v>100.666</v>
      </c>
      <c r="DI48">
        <v>0.10004</v>
      </c>
      <c r="DJ48">
        <v>23.934100000000001</v>
      </c>
      <c r="DK48">
        <v>23.076000000000001</v>
      </c>
      <c r="DL48">
        <v>999.9</v>
      </c>
      <c r="DM48">
        <v>0</v>
      </c>
      <c r="DN48">
        <v>0</v>
      </c>
      <c r="DO48">
        <v>9998.1200000000008</v>
      </c>
      <c r="DP48">
        <v>0</v>
      </c>
      <c r="DQ48">
        <v>1.5289399999999999E-3</v>
      </c>
      <c r="DR48">
        <v>399.95100000000002</v>
      </c>
      <c r="DS48">
        <v>0.94999199999999995</v>
      </c>
      <c r="DT48">
        <v>5.00081E-2</v>
      </c>
      <c r="DU48">
        <v>0</v>
      </c>
      <c r="DV48">
        <v>2172.65</v>
      </c>
      <c r="DW48">
        <v>5.0003500000000001</v>
      </c>
      <c r="DX48">
        <v>3761.83</v>
      </c>
      <c r="DY48">
        <v>3477.34</v>
      </c>
      <c r="DZ48">
        <v>38.375</v>
      </c>
      <c r="EA48">
        <v>41.5</v>
      </c>
      <c r="EB48">
        <v>40.125</v>
      </c>
      <c r="EC48">
        <v>43.5</v>
      </c>
      <c r="ED48">
        <v>43.5</v>
      </c>
      <c r="EE48">
        <v>375.2</v>
      </c>
      <c r="EF48">
        <v>19.75</v>
      </c>
      <c r="EG48">
        <v>0</v>
      </c>
      <c r="EH48">
        <v>298.89999985694902</v>
      </c>
      <c r="EI48">
        <v>0</v>
      </c>
      <c r="EJ48">
        <v>2172.3738461538501</v>
      </c>
      <c r="EK48">
        <v>0.120341873346109</v>
      </c>
      <c r="EL48">
        <v>0.76341879083942998</v>
      </c>
      <c r="EM48">
        <v>3762.0149999999999</v>
      </c>
      <c r="EN48">
        <v>15</v>
      </c>
      <c r="EO48">
        <v>1717071255.0999999</v>
      </c>
      <c r="EP48" t="s">
        <v>525</v>
      </c>
      <c r="EQ48">
        <v>1717071254.0999999</v>
      </c>
      <c r="ER48">
        <v>1717071255.0999999</v>
      </c>
      <c r="ES48">
        <v>32</v>
      </c>
      <c r="ET48">
        <v>8.2000000000000003E-2</v>
      </c>
      <c r="EU48">
        <v>-4.0000000000000001E-3</v>
      </c>
      <c r="EV48">
        <v>-1.2210000000000001</v>
      </c>
      <c r="EW48">
        <v>-9.1999999999999998E-2</v>
      </c>
      <c r="EX48">
        <v>428</v>
      </c>
      <c r="EY48">
        <v>11</v>
      </c>
      <c r="EZ48">
        <v>0.21</v>
      </c>
      <c r="FA48">
        <v>0.04</v>
      </c>
      <c r="FB48">
        <v>411.93099999999998</v>
      </c>
      <c r="FC48">
        <v>-0.283012987012289</v>
      </c>
      <c r="FD48">
        <v>3.02214052177146E-2</v>
      </c>
      <c r="FE48">
        <v>1</v>
      </c>
      <c r="FF48">
        <v>13.660047619047599</v>
      </c>
      <c r="FG48">
        <v>-4.5662337662242701E-3</v>
      </c>
      <c r="FH48">
        <v>1.1129621769204799E-3</v>
      </c>
      <c r="FI48">
        <v>1</v>
      </c>
      <c r="FJ48">
        <v>2</v>
      </c>
      <c r="FK48">
        <v>2</v>
      </c>
      <c r="FL48" t="s">
        <v>404</v>
      </c>
      <c r="FM48">
        <v>2.9723999999999999</v>
      </c>
      <c r="FN48">
        <v>2.84714</v>
      </c>
      <c r="FO48">
        <v>9.9849599999999997E-2</v>
      </c>
      <c r="FP48">
        <v>0.102731</v>
      </c>
      <c r="FQ48">
        <v>7.6907400000000001E-2</v>
      </c>
      <c r="FR48">
        <v>6.7441399999999999E-2</v>
      </c>
      <c r="FS48">
        <v>32272</v>
      </c>
      <c r="FT48">
        <v>31857.5</v>
      </c>
      <c r="FU48">
        <v>33439.9</v>
      </c>
      <c r="FV48">
        <v>33221.9</v>
      </c>
      <c r="FW48">
        <v>44116.4</v>
      </c>
      <c r="FX48">
        <v>41611.300000000003</v>
      </c>
      <c r="FY48">
        <v>49470.400000000001</v>
      </c>
      <c r="FZ48">
        <v>44905</v>
      </c>
      <c r="GA48">
        <v>2.08847</v>
      </c>
      <c r="GB48">
        <v>2.7330000000000001</v>
      </c>
      <c r="GC48">
        <v>6.4186800000000002E-2</v>
      </c>
      <c r="GD48">
        <v>0</v>
      </c>
      <c r="GE48">
        <v>22.018599999999999</v>
      </c>
      <c r="GF48">
        <v>999.9</v>
      </c>
      <c r="GG48">
        <v>28.890999999999998</v>
      </c>
      <c r="GH48">
        <v>30.132000000000001</v>
      </c>
      <c r="GI48">
        <v>12.319699999999999</v>
      </c>
      <c r="GJ48">
        <v>61.519799999999996</v>
      </c>
      <c r="GK48">
        <v>-1.99519</v>
      </c>
      <c r="GL48">
        <v>3</v>
      </c>
      <c r="GM48">
        <v>1.4031999999999999E-2</v>
      </c>
      <c r="GN48">
        <v>0.63268000000000002</v>
      </c>
      <c r="GO48">
        <v>20.344100000000001</v>
      </c>
      <c r="GP48">
        <v>5.2225299999999999</v>
      </c>
      <c r="GQ48">
        <v>12.0372</v>
      </c>
      <c r="GR48">
        <v>4.9989499999999998</v>
      </c>
      <c r="GS48">
        <v>3.2890000000000001</v>
      </c>
      <c r="GT48">
        <v>9999</v>
      </c>
      <c r="GU48">
        <v>999.9</v>
      </c>
      <c r="GV48">
        <v>9999</v>
      </c>
      <c r="GW48">
        <v>9999</v>
      </c>
      <c r="GX48">
        <v>1.8897999999999999</v>
      </c>
      <c r="GY48">
        <v>1.8896599999999999</v>
      </c>
      <c r="GZ48">
        <v>1.8897999999999999</v>
      </c>
      <c r="HA48">
        <v>1.89005</v>
      </c>
      <c r="HB48">
        <v>1.8916200000000001</v>
      </c>
      <c r="HC48">
        <v>1.89178</v>
      </c>
      <c r="HD48">
        <v>1.88523</v>
      </c>
      <c r="HE48">
        <v>1.8902300000000001</v>
      </c>
      <c r="HF48">
        <v>5</v>
      </c>
      <c r="HG48">
        <v>0</v>
      </c>
      <c r="HH48">
        <v>0</v>
      </c>
      <c r="HI48">
        <v>4.5</v>
      </c>
      <c r="HJ48" t="s">
        <v>405</v>
      </c>
      <c r="HK48" t="s">
        <v>406</v>
      </c>
      <c r="HL48" t="s">
        <v>407</v>
      </c>
      <c r="HM48" t="s">
        <v>407</v>
      </c>
      <c r="HN48" t="s">
        <v>408</v>
      </c>
      <c r="HO48" t="s">
        <v>408</v>
      </c>
      <c r="HP48">
        <v>0</v>
      </c>
      <c r="HQ48">
        <v>100</v>
      </c>
      <c r="HR48">
        <v>100</v>
      </c>
      <c r="HS48">
        <v>-1.2210000000000001</v>
      </c>
      <c r="HT48">
        <v>-9.1999999999999998E-2</v>
      </c>
      <c r="HU48">
        <v>-1.30210000000005</v>
      </c>
      <c r="HV48">
        <v>0</v>
      </c>
      <c r="HW48">
        <v>0</v>
      </c>
      <c r="HX48">
        <v>0</v>
      </c>
      <c r="HY48">
        <v>-8.8110000000000396E-2</v>
      </c>
      <c r="HZ48">
        <v>0</v>
      </c>
      <c r="IA48">
        <v>0</v>
      </c>
      <c r="IB48">
        <v>0</v>
      </c>
      <c r="IC48">
        <v>-1</v>
      </c>
      <c r="ID48">
        <v>-1</v>
      </c>
      <c r="IE48">
        <v>-1</v>
      </c>
      <c r="IF48">
        <v>-1</v>
      </c>
      <c r="IG48">
        <v>4.5999999999999996</v>
      </c>
      <c r="IH48">
        <v>4.5999999999999996</v>
      </c>
      <c r="II48">
        <v>0.155029</v>
      </c>
      <c r="IJ48">
        <v>4.99878</v>
      </c>
      <c r="IK48">
        <v>2.5463900000000002</v>
      </c>
      <c r="IL48">
        <v>4.06738</v>
      </c>
      <c r="IM48">
        <v>3.1982400000000002</v>
      </c>
      <c r="IN48">
        <v>2.4072300000000002</v>
      </c>
      <c r="IO48">
        <v>33.896099999999997</v>
      </c>
      <c r="IP48">
        <v>24.14</v>
      </c>
      <c r="IQ48">
        <v>2</v>
      </c>
      <c r="IR48">
        <v>506.75</v>
      </c>
      <c r="IS48">
        <v>1253.19</v>
      </c>
      <c r="IT48">
        <v>22</v>
      </c>
      <c r="IU48">
        <v>27.322199999999999</v>
      </c>
      <c r="IV48">
        <v>30</v>
      </c>
      <c r="IW48">
        <v>27.558700000000002</v>
      </c>
      <c r="IX48">
        <v>27.5975</v>
      </c>
      <c r="IY48">
        <v>-1</v>
      </c>
      <c r="IZ48">
        <v>-30</v>
      </c>
      <c r="JA48">
        <v>-30</v>
      </c>
      <c r="JB48">
        <v>22</v>
      </c>
      <c r="JC48">
        <v>400</v>
      </c>
      <c r="JD48">
        <v>15.875</v>
      </c>
      <c r="JE48">
        <v>102.738</v>
      </c>
      <c r="JF48">
        <v>101.244</v>
      </c>
    </row>
    <row r="49" spans="1:266" x14ac:dyDescent="0.35">
      <c r="A49">
        <v>31</v>
      </c>
      <c r="B49">
        <v>1717071533.0999999</v>
      </c>
      <c r="C49">
        <v>9601</v>
      </c>
      <c r="D49" t="s">
        <v>526</v>
      </c>
      <c r="E49" t="s">
        <v>527</v>
      </c>
      <c r="F49" t="s">
        <v>400</v>
      </c>
      <c r="I49">
        <v>1717071533.0999999</v>
      </c>
      <c r="J49">
        <f t="shared" si="0"/>
        <v>1.9279802056925868E-3</v>
      </c>
      <c r="K49">
        <f t="shared" si="1"/>
        <v>1.9279802056925868</v>
      </c>
      <c r="L49">
        <f t="shared" si="2"/>
        <v>12.592838310431079</v>
      </c>
      <c r="M49">
        <f t="shared" si="3"/>
        <v>410.94799999999998</v>
      </c>
      <c r="N49">
        <f t="shared" si="4"/>
        <v>233.46114666471712</v>
      </c>
      <c r="O49">
        <f t="shared" si="5"/>
        <v>23.526634295829563</v>
      </c>
      <c r="P49">
        <f t="shared" si="6"/>
        <v>41.412558143936003</v>
      </c>
      <c r="Q49">
        <f t="shared" si="7"/>
        <v>0.12146009656237164</v>
      </c>
      <c r="R49">
        <f t="shared" si="8"/>
        <v>2.9382503846037231</v>
      </c>
      <c r="S49">
        <f t="shared" si="9"/>
        <v>0.11873815741943948</v>
      </c>
      <c r="T49">
        <f t="shared" si="10"/>
        <v>7.4450823267667096E-2</v>
      </c>
      <c r="U49">
        <f t="shared" si="11"/>
        <v>77.177398963022199</v>
      </c>
      <c r="V49">
        <f t="shared" si="12"/>
        <v>23.877858970937996</v>
      </c>
      <c r="W49">
        <f t="shared" si="13"/>
        <v>23.877858970937996</v>
      </c>
      <c r="X49">
        <f t="shared" si="14"/>
        <v>2.9730706924609573</v>
      </c>
      <c r="Y49">
        <f t="shared" si="15"/>
        <v>46.021748653900914</v>
      </c>
      <c r="Z49">
        <f t="shared" si="16"/>
        <v>1.3720678629728</v>
      </c>
      <c r="AA49">
        <f t="shared" si="17"/>
        <v>2.981346652625509</v>
      </c>
      <c r="AB49">
        <f t="shared" si="18"/>
        <v>1.6010028294881573</v>
      </c>
      <c r="AC49">
        <f t="shared" si="19"/>
        <v>-85.023927071043076</v>
      </c>
      <c r="AD49">
        <f t="shared" si="20"/>
        <v>7.3249005975132082</v>
      </c>
      <c r="AE49">
        <f t="shared" si="21"/>
        <v>0.52150567084177091</v>
      </c>
      <c r="AF49">
        <f t="shared" si="22"/>
        <v>-1.2183966589240924E-4</v>
      </c>
      <c r="AG49">
        <v>0</v>
      </c>
      <c r="AH49">
        <v>0</v>
      </c>
      <c r="AI49">
        <f t="shared" si="23"/>
        <v>1</v>
      </c>
      <c r="AJ49">
        <f t="shared" si="24"/>
        <v>0</v>
      </c>
      <c r="AK49">
        <f t="shared" si="25"/>
        <v>53694.18825656746</v>
      </c>
      <c r="AL49" t="s">
        <v>447</v>
      </c>
      <c r="AM49">
        <v>8305.73</v>
      </c>
      <c r="AN49">
        <v>1666.0250000000001</v>
      </c>
      <c r="AO49">
        <v>7978.48</v>
      </c>
      <c r="AP49">
        <f t="shared" si="26"/>
        <v>0.79118516308870857</v>
      </c>
      <c r="AQ49">
        <v>-1.33578315168039</v>
      </c>
      <c r="AR49" t="s">
        <v>528</v>
      </c>
      <c r="AS49">
        <v>8301.34</v>
      </c>
      <c r="AT49">
        <v>2175.22423076923</v>
      </c>
      <c r="AU49">
        <v>5535.67</v>
      </c>
      <c r="AV49">
        <f t="shared" si="27"/>
        <v>0.60705312441506987</v>
      </c>
      <c r="AW49">
        <v>0.5</v>
      </c>
      <c r="AX49">
        <f t="shared" si="28"/>
        <v>336.55889948151105</v>
      </c>
      <c r="AY49">
        <f t="shared" si="29"/>
        <v>12.592838310431079</v>
      </c>
      <c r="AZ49">
        <f t="shared" si="30"/>
        <v>102.15456573997436</v>
      </c>
      <c r="BA49">
        <f t="shared" si="31"/>
        <v>4.1385390443008152E-2</v>
      </c>
      <c r="BB49">
        <f t="shared" si="32"/>
        <v>0.4412853367343067</v>
      </c>
      <c r="BC49">
        <f t="shared" si="33"/>
        <v>1525.4586731102129</v>
      </c>
      <c r="BD49" t="s">
        <v>402</v>
      </c>
      <c r="BE49">
        <v>0</v>
      </c>
      <c r="BF49">
        <f t="shared" si="34"/>
        <v>1525.4586731102129</v>
      </c>
      <c r="BG49">
        <f t="shared" si="35"/>
        <v>0.72443106740282337</v>
      </c>
      <c r="BH49">
        <f t="shared" si="36"/>
        <v>0.83797224019040462</v>
      </c>
      <c r="BI49">
        <f t="shared" si="37"/>
        <v>0.37855290975419414</v>
      </c>
      <c r="BJ49">
        <f t="shared" si="38"/>
        <v>0.86841190063449492</v>
      </c>
      <c r="BK49">
        <f t="shared" si="39"/>
        <v>0.38698256066775916</v>
      </c>
      <c r="BL49">
        <f t="shared" si="40"/>
        <v>0.58765988514756551</v>
      </c>
      <c r="BM49">
        <f t="shared" si="41"/>
        <v>0.41234011485243449</v>
      </c>
      <c r="CV49">
        <f t="shared" si="42"/>
        <v>399.96</v>
      </c>
      <c r="CW49">
        <f t="shared" si="43"/>
        <v>336.55889948151105</v>
      </c>
      <c r="CX49">
        <f t="shared" si="44"/>
        <v>0.84148139684346202</v>
      </c>
      <c r="CY49">
        <f t="shared" si="45"/>
        <v>0.19296279368692421</v>
      </c>
      <c r="CZ49">
        <v>1717071533.0999999</v>
      </c>
      <c r="DA49">
        <v>410.94799999999998</v>
      </c>
      <c r="DB49">
        <v>427.00400000000002</v>
      </c>
      <c r="DC49">
        <v>13.615399999999999</v>
      </c>
      <c r="DD49">
        <v>11.334199999999999</v>
      </c>
      <c r="DE49">
        <v>412.12200000000001</v>
      </c>
      <c r="DF49">
        <v>13.7074</v>
      </c>
      <c r="DG49">
        <v>500.19200000000001</v>
      </c>
      <c r="DH49">
        <v>100.673</v>
      </c>
      <c r="DI49">
        <v>0.100232</v>
      </c>
      <c r="DJ49">
        <v>23.924099999999999</v>
      </c>
      <c r="DK49">
        <v>23.060099999999998</v>
      </c>
      <c r="DL49">
        <v>999.9</v>
      </c>
      <c r="DM49">
        <v>0</v>
      </c>
      <c r="DN49">
        <v>0</v>
      </c>
      <c r="DO49">
        <v>9982.5</v>
      </c>
      <c r="DP49">
        <v>0</v>
      </c>
      <c r="DQ49">
        <v>1.5289399999999999E-3</v>
      </c>
      <c r="DR49">
        <v>399.96</v>
      </c>
      <c r="DS49">
        <v>0.94999199999999995</v>
      </c>
      <c r="DT49">
        <v>5.00081E-2</v>
      </c>
      <c r="DU49">
        <v>0</v>
      </c>
      <c r="DV49">
        <v>2174.9</v>
      </c>
      <c r="DW49">
        <v>5.0003500000000001</v>
      </c>
      <c r="DX49">
        <v>3868.3</v>
      </c>
      <c r="DY49">
        <v>3477.43</v>
      </c>
      <c r="DZ49">
        <v>38.375</v>
      </c>
      <c r="EA49">
        <v>41.436999999999998</v>
      </c>
      <c r="EB49">
        <v>40.125</v>
      </c>
      <c r="EC49">
        <v>43.5</v>
      </c>
      <c r="ED49">
        <v>43.5</v>
      </c>
      <c r="EE49">
        <v>375.21</v>
      </c>
      <c r="EF49">
        <v>19.75</v>
      </c>
      <c r="EG49">
        <v>0</v>
      </c>
      <c r="EH49">
        <v>298.89999985694902</v>
      </c>
      <c r="EI49">
        <v>0</v>
      </c>
      <c r="EJ49">
        <v>2175.22423076923</v>
      </c>
      <c r="EK49">
        <v>0.15487178509871799</v>
      </c>
      <c r="EL49">
        <v>21.266324758409699</v>
      </c>
      <c r="EM49">
        <v>3866.57846153846</v>
      </c>
      <c r="EN49">
        <v>15</v>
      </c>
      <c r="EO49">
        <v>1717071556.0999999</v>
      </c>
      <c r="EP49" t="s">
        <v>529</v>
      </c>
      <c r="EQ49">
        <v>1717071556.0999999</v>
      </c>
      <c r="ER49">
        <v>1717071556.0999999</v>
      </c>
      <c r="ES49">
        <v>33</v>
      </c>
      <c r="ET49">
        <v>4.5999999999999999E-2</v>
      </c>
      <c r="EU49">
        <v>0</v>
      </c>
      <c r="EV49">
        <v>-1.1739999999999999</v>
      </c>
      <c r="EW49">
        <v>-9.1999999999999998E-2</v>
      </c>
      <c r="EX49">
        <v>427</v>
      </c>
      <c r="EY49">
        <v>11</v>
      </c>
      <c r="EZ49">
        <v>0.2</v>
      </c>
      <c r="FA49">
        <v>0.04</v>
      </c>
      <c r="FB49">
        <v>410.95328571428598</v>
      </c>
      <c r="FC49">
        <v>-0.28870129870098898</v>
      </c>
      <c r="FD49">
        <v>3.11618552799732E-2</v>
      </c>
      <c r="FE49">
        <v>1</v>
      </c>
      <c r="FF49">
        <v>13.615476190476199</v>
      </c>
      <c r="FG49">
        <v>-2.0883116882958398E-3</v>
      </c>
      <c r="FH49">
        <v>5.0794146822977801E-4</v>
      </c>
      <c r="FI49">
        <v>1</v>
      </c>
      <c r="FJ49">
        <v>2</v>
      </c>
      <c r="FK49">
        <v>2</v>
      </c>
      <c r="FL49" t="s">
        <v>404</v>
      </c>
      <c r="FM49">
        <v>2.9727600000000001</v>
      </c>
      <c r="FN49">
        <v>2.8472</v>
      </c>
      <c r="FO49">
        <v>9.9661799999999995E-2</v>
      </c>
      <c r="FP49">
        <v>0.10252799999999999</v>
      </c>
      <c r="FQ49">
        <v>7.6750700000000005E-2</v>
      </c>
      <c r="FR49">
        <v>6.7259299999999994E-2</v>
      </c>
      <c r="FS49">
        <v>32278.400000000001</v>
      </c>
      <c r="FT49">
        <v>31862.400000000001</v>
      </c>
      <c r="FU49">
        <v>33439.599999999999</v>
      </c>
      <c r="FV49">
        <v>33219.4</v>
      </c>
      <c r="FW49">
        <v>44123.8</v>
      </c>
      <c r="FX49">
        <v>41616.1</v>
      </c>
      <c r="FY49">
        <v>49470.3</v>
      </c>
      <c r="FZ49">
        <v>44901.4</v>
      </c>
      <c r="GA49">
        <v>2.0888200000000001</v>
      </c>
      <c r="GB49">
        <v>2.7296200000000002</v>
      </c>
      <c r="GC49">
        <v>6.5926499999999999E-2</v>
      </c>
      <c r="GD49">
        <v>0</v>
      </c>
      <c r="GE49">
        <v>21.974</v>
      </c>
      <c r="GF49">
        <v>999.9</v>
      </c>
      <c r="GG49">
        <v>28.745000000000001</v>
      </c>
      <c r="GH49">
        <v>30.141999999999999</v>
      </c>
      <c r="GI49">
        <v>12.263</v>
      </c>
      <c r="GJ49">
        <v>61.489800000000002</v>
      </c>
      <c r="GK49">
        <v>-1.97516</v>
      </c>
      <c r="GL49">
        <v>3</v>
      </c>
      <c r="GM49">
        <v>1.4146300000000001E-2</v>
      </c>
      <c r="GN49">
        <v>0.62592599999999998</v>
      </c>
      <c r="GO49">
        <v>20.344000000000001</v>
      </c>
      <c r="GP49">
        <v>5.2231300000000003</v>
      </c>
      <c r="GQ49">
        <v>12.0359</v>
      </c>
      <c r="GR49">
        <v>4.9988999999999999</v>
      </c>
      <c r="GS49">
        <v>3.2890000000000001</v>
      </c>
      <c r="GT49">
        <v>9999</v>
      </c>
      <c r="GU49">
        <v>999.9</v>
      </c>
      <c r="GV49">
        <v>9999</v>
      </c>
      <c r="GW49">
        <v>9999</v>
      </c>
      <c r="GX49">
        <v>1.8897900000000001</v>
      </c>
      <c r="GY49">
        <v>1.88967</v>
      </c>
      <c r="GZ49">
        <v>1.8897999999999999</v>
      </c>
      <c r="HA49">
        <v>1.89005</v>
      </c>
      <c r="HB49">
        <v>1.8916200000000001</v>
      </c>
      <c r="HC49">
        <v>1.89178</v>
      </c>
      <c r="HD49">
        <v>1.88524</v>
      </c>
      <c r="HE49">
        <v>1.8902300000000001</v>
      </c>
      <c r="HF49">
        <v>5</v>
      </c>
      <c r="HG49">
        <v>0</v>
      </c>
      <c r="HH49">
        <v>0</v>
      </c>
      <c r="HI49">
        <v>4.5</v>
      </c>
      <c r="HJ49" t="s">
        <v>405</v>
      </c>
      <c r="HK49" t="s">
        <v>406</v>
      </c>
      <c r="HL49" t="s">
        <v>407</v>
      </c>
      <c r="HM49" t="s">
        <v>407</v>
      </c>
      <c r="HN49" t="s">
        <v>408</v>
      </c>
      <c r="HO49" t="s">
        <v>408</v>
      </c>
      <c r="HP49">
        <v>0</v>
      </c>
      <c r="HQ49">
        <v>100</v>
      </c>
      <c r="HR49">
        <v>100</v>
      </c>
      <c r="HS49">
        <v>-1.1739999999999999</v>
      </c>
      <c r="HT49">
        <v>-9.1999999999999998E-2</v>
      </c>
      <c r="HU49">
        <v>-1.22063636363629</v>
      </c>
      <c r="HV49">
        <v>0</v>
      </c>
      <c r="HW49">
        <v>0</v>
      </c>
      <c r="HX49">
        <v>0</v>
      </c>
      <c r="HY49">
        <v>-9.1960000000001998E-2</v>
      </c>
      <c r="HZ49">
        <v>0</v>
      </c>
      <c r="IA49">
        <v>0</v>
      </c>
      <c r="IB49">
        <v>0</v>
      </c>
      <c r="IC49">
        <v>-1</v>
      </c>
      <c r="ID49">
        <v>-1</v>
      </c>
      <c r="IE49">
        <v>-1</v>
      </c>
      <c r="IF49">
        <v>-1</v>
      </c>
      <c r="IG49">
        <v>4.7</v>
      </c>
      <c r="IH49">
        <v>4.5999999999999996</v>
      </c>
      <c r="II49">
        <v>0.155029</v>
      </c>
      <c r="IJ49">
        <v>4.99878</v>
      </c>
      <c r="IK49">
        <v>2.5451700000000002</v>
      </c>
      <c r="IL49">
        <v>4.06982</v>
      </c>
      <c r="IM49">
        <v>3.1982400000000002</v>
      </c>
      <c r="IN49">
        <v>2.3315399999999999</v>
      </c>
      <c r="IO49">
        <v>33.896099999999997</v>
      </c>
      <c r="IP49">
        <v>24.148800000000001</v>
      </c>
      <c r="IQ49">
        <v>2</v>
      </c>
      <c r="IR49">
        <v>506.92599999999999</v>
      </c>
      <c r="IS49">
        <v>1248.26</v>
      </c>
      <c r="IT49">
        <v>21.9999</v>
      </c>
      <c r="IU49">
        <v>27.317599999999999</v>
      </c>
      <c r="IV49">
        <v>30.0001</v>
      </c>
      <c r="IW49">
        <v>27.554099999999998</v>
      </c>
      <c r="IX49">
        <v>27.5928</v>
      </c>
      <c r="IY49">
        <v>-1</v>
      </c>
      <c r="IZ49">
        <v>-30</v>
      </c>
      <c r="JA49">
        <v>-30</v>
      </c>
      <c r="JB49">
        <v>22</v>
      </c>
      <c r="JC49">
        <v>400</v>
      </c>
      <c r="JD49">
        <v>15.875</v>
      </c>
      <c r="JE49">
        <v>102.738</v>
      </c>
      <c r="JF49">
        <v>101.236</v>
      </c>
    </row>
    <row r="50" spans="1:266" x14ac:dyDescent="0.35">
      <c r="A50">
        <v>32</v>
      </c>
      <c r="B50">
        <v>1717071833.0999999</v>
      </c>
      <c r="C50">
        <v>9901</v>
      </c>
      <c r="D50" t="s">
        <v>530</v>
      </c>
      <c r="E50" t="s">
        <v>531</v>
      </c>
      <c r="F50" t="s">
        <v>400</v>
      </c>
      <c r="I50">
        <v>1717071833.0999999</v>
      </c>
      <c r="J50">
        <f t="shared" si="0"/>
        <v>1.9293888847268183E-3</v>
      </c>
      <c r="K50">
        <f t="shared" si="1"/>
        <v>1.9293888847268184</v>
      </c>
      <c r="L50">
        <f t="shared" si="2"/>
        <v>12.613011092599017</v>
      </c>
      <c r="M50">
        <f t="shared" si="3"/>
        <v>410.87599999999998</v>
      </c>
      <c r="N50">
        <f t="shared" si="4"/>
        <v>232.61730140745337</v>
      </c>
      <c r="O50">
        <f t="shared" si="5"/>
        <v>23.43967388579054</v>
      </c>
      <c r="P50">
        <f t="shared" si="6"/>
        <v>41.401905143025999</v>
      </c>
      <c r="Q50">
        <f t="shared" si="7"/>
        <v>0.12110513821328142</v>
      </c>
      <c r="R50">
        <f t="shared" si="8"/>
        <v>2.9419622991107373</v>
      </c>
      <c r="S50">
        <f t="shared" si="9"/>
        <v>0.11840222660198273</v>
      </c>
      <c r="T50">
        <f t="shared" si="10"/>
        <v>7.4239213057500725E-2</v>
      </c>
      <c r="U50">
        <f t="shared" si="11"/>
        <v>77.179684888487358</v>
      </c>
      <c r="V50">
        <f t="shared" si="12"/>
        <v>23.887961550625654</v>
      </c>
      <c r="W50">
        <f t="shared" si="13"/>
        <v>23.887961550625654</v>
      </c>
      <c r="X50">
        <f t="shared" si="14"/>
        <v>2.9748770785519523</v>
      </c>
      <c r="Y50">
        <f t="shared" si="15"/>
        <v>45.865930154105769</v>
      </c>
      <c r="Z50">
        <f t="shared" si="16"/>
        <v>1.3682773628701503</v>
      </c>
      <c r="AA50">
        <f t="shared" si="17"/>
        <v>2.9832107585583687</v>
      </c>
      <c r="AB50">
        <f t="shared" si="18"/>
        <v>1.6065997156818019</v>
      </c>
      <c r="AC50">
        <f t="shared" si="19"/>
        <v>-85.086049816452686</v>
      </c>
      <c r="AD50">
        <f t="shared" si="20"/>
        <v>7.3813271660039135</v>
      </c>
      <c r="AE50">
        <f t="shared" si="21"/>
        <v>0.5249143413570313</v>
      </c>
      <c r="AF50">
        <f t="shared" si="22"/>
        <v>-1.2342060438186309E-4</v>
      </c>
      <c r="AG50">
        <v>0</v>
      </c>
      <c r="AH50">
        <v>0</v>
      </c>
      <c r="AI50">
        <f t="shared" si="23"/>
        <v>1</v>
      </c>
      <c r="AJ50">
        <f t="shared" si="24"/>
        <v>0</v>
      </c>
      <c r="AK50">
        <f t="shared" si="25"/>
        <v>53801.023351627045</v>
      </c>
      <c r="AL50" t="s">
        <v>447</v>
      </c>
      <c r="AM50">
        <v>8305.73</v>
      </c>
      <c r="AN50">
        <v>1666.0250000000001</v>
      </c>
      <c r="AO50">
        <v>7978.48</v>
      </c>
      <c r="AP50">
        <f t="shared" si="26"/>
        <v>0.79118516308870857</v>
      </c>
      <c r="AQ50">
        <v>-1.33578315168039</v>
      </c>
      <c r="AR50" t="s">
        <v>532</v>
      </c>
      <c r="AS50">
        <v>8302.8700000000008</v>
      </c>
      <c r="AT50">
        <v>2177.3073076923101</v>
      </c>
      <c r="AU50">
        <v>5532.52</v>
      </c>
      <c r="AV50">
        <f t="shared" si="27"/>
        <v>0.6064528808405012</v>
      </c>
      <c r="AW50">
        <v>0.5</v>
      </c>
      <c r="AX50">
        <f t="shared" si="28"/>
        <v>336.56898244424366</v>
      </c>
      <c r="AY50">
        <f t="shared" si="29"/>
        <v>12.613011092599017</v>
      </c>
      <c r="AZ50">
        <f t="shared" si="30"/>
        <v>102.05661450243382</v>
      </c>
      <c r="BA50">
        <f t="shared" si="31"/>
        <v>4.1444087161508346E-2</v>
      </c>
      <c r="BB50">
        <f t="shared" si="32"/>
        <v>0.44210594810321496</v>
      </c>
      <c r="BC50">
        <f t="shared" si="33"/>
        <v>1525.2193690170486</v>
      </c>
      <c r="BD50" t="s">
        <v>402</v>
      </c>
      <c r="BE50">
        <v>0</v>
      </c>
      <c r="BF50">
        <f t="shared" si="34"/>
        <v>1525.2193690170486</v>
      </c>
      <c r="BG50">
        <f t="shared" si="35"/>
        <v>0.72431742334107274</v>
      </c>
      <c r="BH50">
        <f t="shared" si="36"/>
        <v>0.83727501409962579</v>
      </c>
      <c r="BI50">
        <f t="shared" si="37"/>
        <v>0.37902699733784567</v>
      </c>
      <c r="BJ50">
        <f t="shared" si="38"/>
        <v>0.86776594624011927</v>
      </c>
      <c r="BK50">
        <f t="shared" si="39"/>
        <v>0.38748157412607287</v>
      </c>
      <c r="BL50">
        <f t="shared" si="40"/>
        <v>0.58651714628757268</v>
      </c>
      <c r="BM50">
        <f t="shared" si="41"/>
        <v>0.41348285371242732</v>
      </c>
      <c r="CV50">
        <f t="shared" si="42"/>
        <v>399.97199999999998</v>
      </c>
      <c r="CW50">
        <f t="shared" si="43"/>
        <v>336.56898244424366</v>
      </c>
      <c r="CX50">
        <f t="shared" si="44"/>
        <v>0.84148135980579553</v>
      </c>
      <c r="CY50">
        <f t="shared" si="45"/>
        <v>0.1929627196115912</v>
      </c>
      <c r="CZ50">
        <v>1717071833.0999999</v>
      </c>
      <c r="DA50">
        <v>410.87599999999998</v>
      </c>
      <c r="DB50">
        <v>426.96199999999999</v>
      </c>
      <c r="DC50">
        <v>13.578900000000001</v>
      </c>
      <c r="DD50">
        <v>11.295199999999999</v>
      </c>
      <c r="DE50">
        <v>412.09</v>
      </c>
      <c r="DF50">
        <v>13.671900000000001</v>
      </c>
      <c r="DG50">
        <v>500.02800000000002</v>
      </c>
      <c r="DH50">
        <v>100.66500000000001</v>
      </c>
      <c r="DI50">
        <v>9.9963499999999997E-2</v>
      </c>
      <c r="DJ50">
        <v>23.9345</v>
      </c>
      <c r="DK50">
        <v>23.0731</v>
      </c>
      <c r="DL50">
        <v>999.9</v>
      </c>
      <c r="DM50">
        <v>0</v>
      </c>
      <c r="DN50">
        <v>0</v>
      </c>
      <c r="DO50">
        <v>10004.4</v>
      </c>
      <c r="DP50">
        <v>0</v>
      </c>
      <c r="DQ50">
        <v>1.5289399999999999E-3</v>
      </c>
      <c r="DR50">
        <v>399.97199999999998</v>
      </c>
      <c r="DS50">
        <v>0.94999199999999995</v>
      </c>
      <c r="DT50">
        <v>5.00081E-2</v>
      </c>
      <c r="DU50">
        <v>0</v>
      </c>
      <c r="DV50">
        <v>2177.29</v>
      </c>
      <c r="DW50">
        <v>5.0003500000000001</v>
      </c>
      <c r="DX50">
        <v>3971.39</v>
      </c>
      <c r="DY50">
        <v>3477.54</v>
      </c>
      <c r="DZ50">
        <v>38.436999999999998</v>
      </c>
      <c r="EA50">
        <v>41.5</v>
      </c>
      <c r="EB50">
        <v>40.125</v>
      </c>
      <c r="EC50">
        <v>43.5</v>
      </c>
      <c r="ED50">
        <v>43.5</v>
      </c>
      <c r="EE50">
        <v>375.22</v>
      </c>
      <c r="EF50">
        <v>19.75</v>
      </c>
      <c r="EG50">
        <v>0</v>
      </c>
      <c r="EH50">
        <v>298.89999985694902</v>
      </c>
      <c r="EI50">
        <v>0</v>
      </c>
      <c r="EJ50">
        <v>2177.3073076923101</v>
      </c>
      <c r="EK50">
        <v>-0.38803418819901903</v>
      </c>
      <c r="EL50">
        <v>260.80820532659499</v>
      </c>
      <c r="EM50">
        <v>3944.8661538461502</v>
      </c>
      <c r="EN50">
        <v>15</v>
      </c>
      <c r="EO50">
        <v>1717071858.0999999</v>
      </c>
      <c r="EP50" t="s">
        <v>533</v>
      </c>
      <c r="EQ50">
        <v>1717071858.0999999</v>
      </c>
      <c r="ER50">
        <v>1717071853.0999999</v>
      </c>
      <c r="ES50">
        <v>34</v>
      </c>
      <c r="ET50">
        <v>-0.04</v>
      </c>
      <c r="EU50">
        <v>-1E-3</v>
      </c>
      <c r="EV50">
        <v>-1.214</v>
      </c>
      <c r="EW50">
        <v>-9.2999999999999999E-2</v>
      </c>
      <c r="EX50">
        <v>427</v>
      </c>
      <c r="EY50">
        <v>11</v>
      </c>
      <c r="EZ50">
        <v>0.12</v>
      </c>
      <c r="FA50">
        <v>0.04</v>
      </c>
      <c r="FB50">
        <v>410.90505000000002</v>
      </c>
      <c r="FC50">
        <v>7.3308270676124901E-2</v>
      </c>
      <c r="FD50">
        <v>1.8023526292045299E-2</v>
      </c>
      <c r="FE50">
        <v>1</v>
      </c>
      <c r="FF50">
        <v>13.580120000000001</v>
      </c>
      <c r="FG50">
        <v>-6.7578947368396799E-3</v>
      </c>
      <c r="FH50">
        <v>9.6881370758265795E-4</v>
      </c>
      <c r="FI50">
        <v>1</v>
      </c>
      <c r="FJ50">
        <v>2</v>
      </c>
      <c r="FK50">
        <v>2</v>
      </c>
      <c r="FL50" t="s">
        <v>404</v>
      </c>
      <c r="FM50">
        <v>2.97234</v>
      </c>
      <c r="FN50">
        <v>2.8471199999999999</v>
      </c>
      <c r="FO50">
        <v>9.9650199999999994E-2</v>
      </c>
      <c r="FP50">
        <v>0.10251399999999999</v>
      </c>
      <c r="FQ50">
        <v>7.6598600000000003E-2</v>
      </c>
      <c r="FR50">
        <v>6.7082000000000003E-2</v>
      </c>
      <c r="FS50">
        <v>32279.3</v>
      </c>
      <c r="FT50">
        <v>31864</v>
      </c>
      <c r="FU50">
        <v>33440</v>
      </c>
      <c r="FV50">
        <v>33220.5</v>
      </c>
      <c r="FW50">
        <v>44132.2</v>
      </c>
      <c r="FX50">
        <v>41625.5</v>
      </c>
      <c r="FY50">
        <v>49471.4</v>
      </c>
      <c r="FZ50">
        <v>44902.9</v>
      </c>
      <c r="GA50">
        <v>2.0884499999999999</v>
      </c>
      <c r="GB50">
        <v>2.7294800000000001</v>
      </c>
      <c r="GC50">
        <v>6.3613100000000006E-2</v>
      </c>
      <c r="GD50">
        <v>0</v>
      </c>
      <c r="GE50">
        <v>22.025099999999998</v>
      </c>
      <c r="GF50">
        <v>999.9</v>
      </c>
      <c r="GG50">
        <v>28.623000000000001</v>
      </c>
      <c r="GH50">
        <v>30.141999999999999</v>
      </c>
      <c r="GI50">
        <v>12.2133</v>
      </c>
      <c r="GJ50">
        <v>61.699800000000003</v>
      </c>
      <c r="GK50">
        <v>-1.9471099999999999</v>
      </c>
      <c r="GL50">
        <v>3</v>
      </c>
      <c r="GM50">
        <v>1.32876E-2</v>
      </c>
      <c r="GN50">
        <v>0.63501399999999997</v>
      </c>
      <c r="GO50">
        <v>20.344000000000001</v>
      </c>
      <c r="GP50">
        <v>5.2229799999999997</v>
      </c>
      <c r="GQ50">
        <v>12.0374</v>
      </c>
      <c r="GR50">
        <v>4.9979500000000003</v>
      </c>
      <c r="GS50">
        <v>3.2890000000000001</v>
      </c>
      <c r="GT50">
        <v>9999</v>
      </c>
      <c r="GU50">
        <v>999.9</v>
      </c>
      <c r="GV50">
        <v>9999</v>
      </c>
      <c r="GW50">
        <v>9999</v>
      </c>
      <c r="GX50">
        <v>1.8897999999999999</v>
      </c>
      <c r="GY50">
        <v>1.8896500000000001</v>
      </c>
      <c r="GZ50">
        <v>1.8897699999999999</v>
      </c>
      <c r="HA50">
        <v>1.88995</v>
      </c>
      <c r="HB50">
        <v>1.89157</v>
      </c>
      <c r="HC50">
        <v>1.89177</v>
      </c>
      <c r="HD50">
        <v>1.8852199999999999</v>
      </c>
      <c r="HE50">
        <v>1.89015</v>
      </c>
      <c r="HF50">
        <v>5</v>
      </c>
      <c r="HG50">
        <v>0</v>
      </c>
      <c r="HH50">
        <v>0</v>
      </c>
      <c r="HI50">
        <v>4.5</v>
      </c>
      <c r="HJ50" t="s">
        <v>405</v>
      </c>
      <c r="HK50" t="s">
        <v>406</v>
      </c>
      <c r="HL50" t="s">
        <v>407</v>
      </c>
      <c r="HM50" t="s">
        <v>407</v>
      </c>
      <c r="HN50" t="s">
        <v>408</v>
      </c>
      <c r="HO50" t="s">
        <v>408</v>
      </c>
      <c r="HP50">
        <v>0</v>
      </c>
      <c r="HQ50">
        <v>100</v>
      </c>
      <c r="HR50">
        <v>100</v>
      </c>
      <c r="HS50">
        <v>-1.214</v>
      </c>
      <c r="HT50">
        <v>-9.2999999999999999E-2</v>
      </c>
      <c r="HU50">
        <v>-1.1739090909091501</v>
      </c>
      <c r="HV50">
        <v>0</v>
      </c>
      <c r="HW50">
        <v>0</v>
      </c>
      <c r="HX50">
        <v>0</v>
      </c>
      <c r="HY50">
        <v>-9.19363636363624E-2</v>
      </c>
      <c r="HZ50">
        <v>0</v>
      </c>
      <c r="IA50">
        <v>0</v>
      </c>
      <c r="IB50">
        <v>0</v>
      </c>
      <c r="IC50">
        <v>-1</v>
      </c>
      <c r="ID50">
        <v>-1</v>
      </c>
      <c r="IE50">
        <v>-1</v>
      </c>
      <c r="IF50">
        <v>-1</v>
      </c>
      <c r="IG50">
        <v>4.5999999999999996</v>
      </c>
      <c r="IH50">
        <v>4.5999999999999996</v>
      </c>
      <c r="II50">
        <v>0.155029</v>
      </c>
      <c r="IJ50">
        <v>4.99878</v>
      </c>
      <c r="IK50">
        <v>2.5463900000000002</v>
      </c>
      <c r="IL50">
        <v>4.06006</v>
      </c>
      <c r="IM50">
        <v>3.1982400000000002</v>
      </c>
      <c r="IN50">
        <v>2.2949199999999998</v>
      </c>
      <c r="IO50">
        <v>33.896099999999997</v>
      </c>
      <c r="IP50">
        <v>24.14</v>
      </c>
      <c r="IQ50">
        <v>2</v>
      </c>
      <c r="IR50">
        <v>506.637</v>
      </c>
      <c r="IS50">
        <v>1247.94</v>
      </c>
      <c r="IT50">
        <v>21.999700000000001</v>
      </c>
      <c r="IU50">
        <v>27.312899999999999</v>
      </c>
      <c r="IV50">
        <v>30.0002</v>
      </c>
      <c r="IW50">
        <v>27.547599999999999</v>
      </c>
      <c r="IX50">
        <v>27.588100000000001</v>
      </c>
      <c r="IY50">
        <v>-1</v>
      </c>
      <c r="IZ50">
        <v>-30</v>
      </c>
      <c r="JA50">
        <v>-30</v>
      </c>
      <c r="JB50">
        <v>22</v>
      </c>
      <c r="JC50">
        <v>400</v>
      </c>
      <c r="JD50">
        <v>15.875</v>
      </c>
      <c r="JE50">
        <v>102.74</v>
      </c>
      <c r="JF50">
        <v>101.239</v>
      </c>
    </row>
    <row r="51" spans="1:266" x14ac:dyDescent="0.35">
      <c r="A51">
        <v>33</v>
      </c>
      <c r="B51">
        <v>1717072133.0999999</v>
      </c>
      <c r="C51">
        <v>10201</v>
      </c>
      <c r="D51" t="s">
        <v>534</v>
      </c>
      <c r="E51" t="s">
        <v>535</v>
      </c>
      <c r="F51" t="s">
        <v>400</v>
      </c>
      <c r="I51">
        <v>1717072133.0999999</v>
      </c>
      <c r="J51">
        <f t="shared" si="0"/>
        <v>1.9228068783886734E-3</v>
      </c>
      <c r="K51">
        <f t="shared" si="1"/>
        <v>1.9228068783886734</v>
      </c>
      <c r="L51">
        <f t="shared" si="2"/>
        <v>12.494828341598787</v>
      </c>
      <c r="M51">
        <f t="shared" si="3"/>
        <v>409.25299999999999</v>
      </c>
      <c r="N51">
        <f t="shared" si="4"/>
        <v>231.39031765553375</v>
      </c>
      <c r="O51">
        <f t="shared" si="5"/>
        <v>23.316967610948936</v>
      </c>
      <c r="P51">
        <f t="shared" si="6"/>
        <v>41.240009704682102</v>
      </c>
      <c r="Q51">
        <f t="shared" si="7"/>
        <v>0.1202289940890227</v>
      </c>
      <c r="R51">
        <f t="shared" si="8"/>
        <v>2.9428052931324178</v>
      </c>
      <c r="S51">
        <f t="shared" si="9"/>
        <v>0.11756533133771011</v>
      </c>
      <c r="T51">
        <f t="shared" si="10"/>
        <v>7.3712736464291786E-2</v>
      </c>
      <c r="U51">
        <f t="shared" si="11"/>
        <v>77.178363776990636</v>
      </c>
      <c r="V51">
        <f t="shared" si="12"/>
        <v>23.896274530896889</v>
      </c>
      <c r="W51">
        <f t="shared" si="13"/>
        <v>23.896274530896889</v>
      </c>
      <c r="X51">
        <f t="shared" si="14"/>
        <v>2.9763641959849774</v>
      </c>
      <c r="Y51">
        <f t="shared" si="15"/>
        <v>45.696276738784967</v>
      </c>
      <c r="Z51">
        <f t="shared" si="16"/>
        <v>1.3637570679709499</v>
      </c>
      <c r="AA51">
        <f t="shared" si="17"/>
        <v>2.9843942773863974</v>
      </c>
      <c r="AB51">
        <f t="shared" si="18"/>
        <v>1.6126071280140275</v>
      </c>
      <c r="AC51">
        <f t="shared" si="19"/>
        <v>-84.795783336940502</v>
      </c>
      <c r="AD51">
        <f t="shared" si="20"/>
        <v>7.1116735869223726</v>
      </c>
      <c r="AE51">
        <f t="shared" si="21"/>
        <v>0.50563146537386539</v>
      </c>
      <c r="AF51">
        <f t="shared" si="22"/>
        <v>-1.1450765362663873E-4</v>
      </c>
      <c r="AG51">
        <v>0</v>
      </c>
      <c r="AH51">
        <v>0</v>
      </c>
      <c r="AI51">
        <f t="shared" si="23"/>
        <v>1</v>
      </c>
      <c r="AJ51">
        <f t="shared" si="24"/>
        <v>0</v>
      </c>
      <c r="AK51">
        <f t="shared" si="25"/>
        <v>53824.656654178274</v>
      </c>
      <c r="AL51" t="s">
        <v>447</v>
      </c>
      <c r="AM51">
        <v>8305.73</v>
      </c>
      <c r="AN51">
        <v>1666.0250000000001</v>
      </c>
      <c r="AO51">
        <v>7978.48</v>
      </c>
      <c r="AP51">
        <f t="shared" si="26"/>
        <v>0.79118516308870857</v>
      </c>
      <c r="AQ51">
        <v>-1.33578315168039</v>
      </c>
      <c r="AR51" t="s">
        <v>536</v>
      </c>
      <c r="AS51">
        <v>8300.64</v>
      </c>
      <c r="AT51">
        <v>2179.6126923076899</v>
      </c>
      <c r="AU51">
        <v>5527.68</v>
      </c>
      <c r="AV51">
        <f t="shared" si="27"/>
        <v>0.6056912317088381</v>
      </c>
      <c r="AW51">
        <v>0.5</v>
      </c>
      <c r="AX51">
        <f t="shared" si="28"/>
        <v>336.56310688849527</v>
      </c>
      <c r="AY51">
        <f t="shared" si="29"/>
        <v>12.494828341598787</v>
      </c>
      <c r="AZ51">
        <f t="shared" si="30"/>
        <v>101.92666137952301</v>
      </c>
      <c r="BA51">
        <f t="shared" si="31"/>
        <v>4.1093664784421294E-2</v>
      </c>
      <c r="BB51">
        <f t="shared" si="32"/>
        <v>0.44336864652078251</v>
      </c>
      <c r="BC51">
        <f t="shared" si="33"/>
        <v>1524.8512915096612</v>
      </c>
      <c r="BD51" t="s">
        <v>402</v>
      </c>
      <c r="BE51">
        <v>0</v>
      </c>
      <c r="BF51">
        <f t="shared" si="34"/>
        <v>1524.8512915096612</v>
      </c>
      <c r="BG51">
        <f t="shared" si="35"/>
        <v>0.72414262556630249</v>
      </c>
      <c r="BH51">
        <f t="shared" si="36"/>
        <v>0.83642532606773201</v>
      </c>
      <c r="BI51">
        <f t="shared" si="37"/>
        <v>0.37975534551216872</v>
      </c>
      <c r="BJ51">
        <f t="shared" si="38"/>
        <v>0.86700321693478832</v>
      </c>
      <c r="BK51">
        <f t="shared" si="39"/>
        <v>0.38824831226519624</v>
      </c>
      <c r="BL51">
        <f t="shared" si="40"/>
        <v>0.5851609523136887</v>
      </c>
      <c r="BM51">
        <f t="shared" si="41"/>
        <v>0.4148390476863113</v>
      </c>
      <c r="CV51">
        <f t="shared" si="42"/>
        <v>399.96499999999997</v>
      </c>
      <c r="CW51">
        <f t="shared" si="43"/>
        <v>336.56310688849527</v>
      </c>
      <c r="CX51">
        <f t="shared" si="44"/>
        <v>0.84148139684346202</v>
      </c>
      <c r="CY51">
        <f t="shared" si="45"/>
        <v>0.19296279368692421</v>
      </c>
      <c r="CZ51">
        <v>1717072133.0999999</v>
      </c>
      <c r="DA51">
        <v>409.25299999999999</v>
      </c>
      <c r="DB51">
        <v>425.18799999999999</v>
      </c>
      <c r="DC51">
        <v>13.5335</v>
      </c>
      <c r="DD51">
        <v>11.2578</v>
      </c>
      <c r="DE51">
        <v>410.47300000000001</v>
      </c>
      <c r="DF51">
        <v>13.6275</v>
      </c>
      <c r="DG51">
        <v>500.09699999999998</v>
      </c>
      <c r="DH51">
        <v>100.669</v>
      </c>
      <c r="DI51">
        <v>9.9985699999999997E-2</v>
      </c>
      <c r="DJ51">
        <v>23.941099999999999</v>
      </c>
      <c r="DK51">
        <v>23.0854</v>
      </c>
      <c r="DL51">
        <v>999.9</v>
      </c>
      <c r="DM51">
        <v>0</v>
      </c>
      <c r="DN51">
        <v>0</v>
      </c>
      <c r="DO51">
        <v>10008.799999999999</v>
      </c>
      <c r="DP51">
        <v>0</v>
      </c>
      <c r="DQ51">
        <v>1.5289399999999999E-3</v>
      </c>
      <c r="DR51">
        <v>399.96499999999997</v>
      </c>
      <c r="DS51">
        <v>0.94999199999999995</v>
      </c>
      <c r="DT51">
        <v>5.00081E-2</v>
      </c>
      <c r="DU51">
        <v>0</v>
      </c>
      <c r="DV51">
        <v>2179.73</v>
      </c>
      <c r="DW51">
        <v>5.0003500000000001</v>
      </c>
      <c r="DX51">
        <v>3810.64</v>
      </c>
      <c r="DY51">
        <v>3477.47</v>
      </c>
      <c r="DZ51">
        <v>38.375</v>
      </c>
      <c r="EA51">
        <v>41.5</v>
      </c>
      <c r="EB51">
        <v>40.186999999999998</v>
      </c>
      <c r="EC51">
        <v>43.561999999999998</v>
      </c>
      <c r="ED51">
        <v>43.5</v>
      </c>
      <c r="EE51">
        <v>375.21</v>
      </c>
      <c r="EF51">
        <v>19.75</v>
      </c>
      <c r="EG51">
        <v>0</v>
      </c>
      <c r="EH51">
        <v>298.89999985694902</v>
      </c>
      <c r="EI51">
        <v>0</v>
      </c>
      <c r="EJ51">
        <v>2179.6126923076899</v>
      </c>
      <c r="EK51">
        <v>0.123418811039499</v>
      </c>
      <c r="EL51">
        <v>-210.275897660391</v>
      </c>
      <c r="EM51">
        <v>3823.9265384615401</v>
      </c>
      <c r="EN51">
        <v>15</v>
      </c>
      <c r="EO51">
        <v>1717072161.0999999</v>
      </c>
      <c r="EP51" t="s">
        <v>537</v>
      </c>
      <c r="EQ51">
        <v>1717072161.0999999</v>
      </c>
      <c r="ER51">
        <v>1717072151.0999999</v>
      </c>
      <c r="ES51">
        <v>35</v>
      </c>
      <c r="ET51">
        <v>-6.0000000000000001E-3</v>
      </c>
      <c r="EU51">
        <v>-1E-3</v>
      </c>
      <c r="EV51">
        <v>-1.22</v>
      </c>
      <c r="EW51">
        <v>-9.4E-2</v>
      </c>
      <c r="EX51">
        <v>425</v>
      </c>
      <c r="EY51">
        <v>11</v>
      </c>
      <c r="EZ51">
        <v>0.08</v>
      </c>
      <c r="FA51">
        <v>0.05</v>
      </c>
      <c r="FB51">
        <v>409.35064999999997</v>
      </c>
      <c r="FC51">
        <v>-0.49430075188026201</v>
      </c>
      <c r="FD51">
        <v>4.8689090153747699E-2</v>
      </c>
      <c r="FE51">
        <v>1</v>
      </c>
      <c r="FF51">
        <v>13.537739999999999</v>
      </c>
      <c r="FG51">
        <v>-1.9181954887254601E-2</v>
      </c>
      <c r="FH51">
        <v>2.0924626639439699E-3</v>
      </c>
      <c r="FI51">
        <v>1</v>
      </c>
      <c r="FJ51">
        <v>2</v>
      </c>
      <c r="FK51">
        <v>2</v>
      </c>
      <c r="FL51" t="s">
        <v>404</v>
      </c>
      <c r="FM51">
        <v>2.9725299999999999</v>
      </c>
      <c r="FN51">
        <v>2.8471799999999998</v>
      </c>
      <c r="FO51">
        <v>9.9354399999999995E-2</v>
      </c>
      <c r="FP51">
        <v>0.10219399999999999</v>
      </c>
      <c r="FQ51">
        <v>7.6416499999999998E-2</v>
      </c>
      <c r="FR51">
        <v>6.6918000000000005E-2</v>
      </c>
      <c r="FS51">
        <v>32290.1</v>
      </c>
      <c r="FT51">
        <v>31873.4</v>
      </c>
      <c r="FU51">
        <v>33440.199999999997</v>
      </c>
      <c r="FV51">
        <v>33218.400000000001</v>
      </c>
      <c r="FW51">
        <v>44141.4</v>
      </c>
      <c r="FX51">
        <v>41629.699999999997</v>
      </c>
      <c r="FY51">
        <v>49471.9</v>
      </c>
      <c r="FZ51">
        <v>44899.5</v>
      </c>
      <c r="GA51">
        <v>2.0889500000000001</v>
      </c>
      <c r="GB51">
        <v>2.7302300000000002</v>
      </c>
      <c r="GC51">
        <v>6.3575800000000002E-2</v>
      </c>
      <c r="GD51">
        <v>0</v>
      </c>
      <c r="GE51">
        <v>22.0381</v>
      </c>
      <c r="GF51">
        <v>999.9</v>
      </c>
      <c r="GG51">
        <v>28.524999999999999</v>
      </c>
      <c r="GH51">
        <v>30.161999999999999</v>
      </c>
      <c r="GI51">
        <v>12.1861</v>
      </c>
      <c r="GJ51">
        <v>61.489800000000002</v>
      </c>
      <c r="GK51">
        <v>-1.8990400000000001</v>
      </c>
      <c r="GL51">
        <v>3</v>
      </c>
      <c r="GM51">
        <v>1.28862E-2</v>
      </c>
      <c r="GN51">
        <v>0.62753300000000001</v>
      </c>
      <c r="GO51">
        <v>20.344000000000001</v>
      </c>
      <c r="GP51">
        <v>5.2228300000000001</v>
      </c>
      <c r="GQ51">
        <v>12.037100000000001</v>
      </c>
      <c r="GR51">
        <v>4.9993499999999997</v>
      </c>
      <c r="GS51">
        <v>3.2890000000000001</v>
      </c>
      <c r="GT51">
        <v>9999</v>
      </c>
      <c r="GU51">
        <v>999.9</v>
      </c>
      <c r="GV51">
        <v>9999</v>
      </c>
      <c r="GW51">
        <v>9999</v>
      </c>
      <c r="GX51">
        <v>1.8897299999999999</v>
      </c>
      <c r="GY51">
        <v>1.8896500000000001</v>
      </c>
      <c r="GZ51">
        <v>1.8897699999999999</v>
      </c>
      <c r="HA51">
        <v>1.8899600000000001</v>
      </c>
      <c r="HB51">
        <v>1.8915599999999999</v>
      </c>
      <c r="HC51">
        <v>1.8917600000000001</v>
      </c>
      <c r="HD51">
        <v>1.8852199999999999</v>
      </c>
      <c r="HE51">
        <v>1.89015</v>
      </c>
      <c r="HF51">
        <v>5</v>
      </c>
      <c r="HG51">
        <v>0</v>
      </c>
      <c r="HH51">
        <v>0</v>
      </c>
      <c r="HI51">
        <v>4.5</v>
      </c>
      <c r="HJ51" t="s">
        <v>405</v>
      </c>
      <c r="HK51" t="s">
        <v>406</v>
      </c>
      <c r="HL51" t="s">
        <v>407</v>
      </c>
      <c r="HM51" t="s">
        <v>407</v>
      </c>
      <c r="HN51" t="s">
        <v>408</v>
      </c>
      <c r="HO51" t="s">
        <v>408</v>
      </c>
      <c r="HP51">
        <v>0</v>
      </c>
      <c r="HQ51">
        <v>100</v>
      </c>
      <c r="HR51">
        <v>100</v>
      </c>
      <c r="HS51">
        <v>-1.22</v>
      </c>
      <c r="HT51">
        <v>-9.4E-2</v>
      </c>
      <c r="HU51">
        <v>-1.2140000000000599</v>
      </c>
      <c r="HV51">
        <v>0</v>
      </c>
      <c r="HW51">
        <v>0</v>
      </c>
      <c r="HX51">
        <v>0</v>
      </c>
      <c r="HY51">
        <v>-9.3159999999999202E-2</v>
      </c>
      <c r="HZ51">
        <v>0</v>
      </c>
      <c r="IA51">
        <v>0</v>
      </c>
      <c r="IB51">
        <v>0</v>
      </c>
      <c r="IC51">
        <v>-1</v>
      </c>
      <c r="ID51">
        <v>-1</v>
      </c>
      <c r="IE51">
        <v>-1</v>
      </c>
      <c r="IF51">
        <v>-1</v>
      </c>
      <c r="IG51">
        <v>4.5999999999999996</v>
      </c>
      <c r="IH51">
        <v>4.7</v>
      </c>
      <c r="II51">
        <v>0.155029</v>
      </c>
      <c r="IJ51">
        <v>4.99878</v>
      </c>
      <c r="IK51">
        <v>2.5476100000000002</v>
      </c>
      <c r="IL51">
        <v>4.0466300000000004</v>
      </c>
      <c r="IM51">
        <v>3.1982400000000002</v>
      </c>
      <c r="IN51">
        <v>2.3730500000000001</v>
      </c>
      <c r="IO51">
        <v>33.918700000000001</v>
      </c>
      <c r="IP51">
        <v>24.14</v>
      </c>
      <c r="IQ51">
        <v>2</v>
      </c>
      <c r="IR51">
        <v>506.9</v>
      </c>
      <c r="IS51">
        <v>1248.9000000000001</v>
      </c>
      <c r="IT51">
        <v>22.0001</v>
      </c>
      <c r="IU51">
        <v>27.308299999999999</v>
      </c>
      <c r="IV51">
        <v>30</v>
      </c>
      <c r="IW51">
        <v>27.542400000000001</v>
      </c>
      <c r="IX51">
        <v>27.583500000000001</v>
      </c>
      <c r="IY51">
        <v>-1</v>
      </c>
      <c r="IZ51">
        <v>-30</v>
      </c>
      <c r="JA51">
        <v>-30</v>
      </c>
      <c r="JB51">
        <v>22</v>
      </c>
      <c r="JC51">
        <v>400</v>
      </c>
      <c r="JD51">
        <v>15.875</v>
      </c>
      <c r="JE51">
        <v>102.741</v>
      </c>
      <c r="JF51">
        <v>101.232</v>
      </c>
    </row>
    <row r="52" spans="1:266" x14ac:dyDescent="0.35">
      <c r="A52">
        <v>34</v>
      </c>
      <c r="B52">
        <v>1717072733</v>
      </c>
      <c r="C52">
        <v>10800.9000000954</v>
      </c>
      <c r="D52" t="s">
        <v>538</v>
      </c>
      <c r="E52" t="s">
        <v>539</v>
      </c>
      <c r="F52" t="s">
        <v>400</v>
      </c>
      <c r="I52">
        <v>1717072733</v>
      </c>
      <c r="J52">
        <f t="shared" si="0"/>
        <v>1.9084162518998189E-3</v>
      </c>
      <c r="K52">
        <f t="shared" si="1"/>
        <v>1.9084162518998189</v>
      </c>
      <c r="L52">
        <f t="shared" si="2"/>
        <v>12.384025998975451</v>
      </c>
      <c r="M52">
        <f t="shared" si="3"/>
        <v>404.18400000000003</v>
      </c>
      <c r="N52">
        <f t="shared" si="4"/>
        <v>226.7930241859581</v>
      </c>
      <c r="O52">
        <f t="shared" si="5"/>
        <v>22.851702311033108</v>
      </c>
      <c r="P52">
        <f t="shared" si="6"/>
        <v>40.725646126176002</v>
      </c>
      <c r="Q52">
        <f t="shared" si="7"/>
        <v>0.11938858051338938</v>
      </c>
      <c r="R52">
        <f t="shared" si="8"/>
        <v>2.9405531093059123</v>
      </c>
      <c r="S52">
        <f t="shared" si="9"/>
        <v>0.11675962355782445</v>
      </c>
      <c r="T52">
        <f t="shared" si="10"/>
        <v>7.3206144467882428E-2</v>
      </c>
      <c r="U52">
        <f t="shared" si="11"/>
        <v>77.177398963022199</v>
      </c>
      <c r="V52">
        <f t="shared" si="12"/>
        <v>23.871673211379651</v>
      </c>
      <c r="W52">
        <f t="shared" si="13"/>
        <v>23.871673211379651</v>
      </c>
      <c r="X52">
        <f t="shared" si="14"/>
        <v>2.9719651246707874</v>
      </c>
      <c r="Y52">
        <f t="shared" si="15"/>
        <v>45.663528775548734</v>
      </c>
      <c r="Z52">
        <f t="shared" si="16"/>
        <v>1.3604637343280002</v>
      </c>
      <c r="AA52">
        <f t="shared" si="17"/>
        <v>2.9793223844243992</v>
      </c>
      <c r="AB52">
        <f t="shared" si="18"/>
        <v>1.6115013903427873</v>
      </c>
      <c r="AC52">
        <f t="shared" si="19"/>
        <v>-84.161156708782016</v>
      </c>
      <c r="AD52">
        <f t="shared" si="20"/>
        <v>6.5198750077386665</v>
      </c>
      <c r="AE52">
        <f t="shared" si="21"/>
        <v>0.46378636505130932</v>
      </c>
      <c r="AF52">
        <f t="shared" si="22"/>
        <v>-9.6372969845326395E-5</v>
      </c>
      <c r="AG52">
        <v>0</v>
      </c>
      <c r="AH52">
        <v>0</v>
      </c>
      <c r="AI52">
        <f t="shared" si="23"/>
        <v>1</v>
      </c>
      <c r="AJ52">
        <f t="shared" si="24"/>
        <v>0</v>
      </c>
      <c r="AK52">
        <f t="shared" si="25"/>
        <v>53763.494405488767</v>
      </c>
      <c r="AL52" t="s">
        <v>447</v>
      </c>
      <c r="AM52">
        <v>8305.73</v>
      </c>
      <c r="AN52">
        <v>1666.0250000000001</v>
      </c>
      <c r="AO52">
        <v>7978.48</v>
      </c>
      <c r="AP52">
        <f t="shared" si="26"/>
        <v>0.79118516308870857</v>
      </c>
      <c r="AQ52">
        <v>-1.33578315168039</v>
      </c>
      <c r="AR52" t="s">
        <v>540</v>
      </c>
      <c r="AS52">
        <v>8302.19</v>
      </c>
      <c r="AT52">
        <v>2184.5892307692302</v>
      </c>
      <c r="AU52">
        <v>5521.99</v>
      </c>
      <c r="AV52">
        <f t="shared" si="27"/>
        <v>0.60438370392390595</v>
      </c>
      <c r="AW52">
        <v>0.5</v>
      </c>
      <c r="AX52">
        <f t="shared" si="28"/>
        <v>336.55889948151105</v>
      </c>
      <c r="AY52">
        <f t="shared" si="29"/>
        <v>12.384025998975451</v>
      </c>
      <c r="AZ52">
        <f t="shared" si="30"/>
        <v>101.7053571285946</v>
      </c>
      <c r="BA52">
        <f t="shared" si="31"/>
        <v>4.0764957253520917E-2</v>
      </c>
      <c r="BB52">
        <f t="shared" si="32"/>
        <v>0.44485593056126504</v>
      </c>
      <c r="BC52">
        <f t="shared" si="33"/>
        <v>1524.4179749264756</v>
      </c>
      <c r="BD52" t="s">
        <v>402</v>
      </c>
      <c r="BE52">
        <v>0</v>
      </c>
      <c r="BF52">
        <f t="shared" si="34"/>
        <v>1524.4179749264756</v>
      </c>
      <c r="BG52">
        <f t="shared" si="35"/>
        <v>0.72393684615030529</v>
      </c>
      <c r="BH52">
        <f t="shared" si="36"/>
        <v>0.83485694524025178</v>
      </c>
      <c r="BI52">
        <f t="shared" si="37"/>
        <v>0.38061146460271517</v>
      </c>
      <c r="BJ52">
        <f t="shared" si="38"/>
        <v>0.86551635433173535</v>
      </c>
      <c r="BK52">
        <f t="shared" si="39"/>
        <v>0.38914970482957895</v>
      </c>
      <c r="BL52">
        <f t="shared" si="40"/>
        <v>0.58256761311979899</v>
      </c>
      <c r="BM52">
        <f t="shared" si="41"/>
        <v>0.41743238688020101</v>
      </c>
      <c r="CV52">
        <f t="shared" si="42"/>
        <v>399.96</v>
      </c>
      <c r="CW52">
        <f t="shared" si="43"/>
        <v>336.55889948151105</v>
      </c>
      <c r="CX52">
        <f t="shared" si="44"/>
        <v>0.84148139684346202</v>
      </c>
      <c r="CY52">
        <f t="shared" si="45"/>
        <v>0.19296279368692421</v>
      </c>
      <c r="CZ52">
        <v>1717072733</v>
      </c>
      <c r="DA52">
        <v>404.18400000000003</v>
      </c>
      <c r="DB52">
        <v>419.97199999999998</v>
      </c>
      <c r="DC52">
        <v>13.502000000000001</v>
      </c>
      <c r="DD52">
        <v>11.242599999999999</v>
      </c>
      <c r="DE52">
        <v>405.411</v>
      </c>
      <c r="DF52">
        <v>13.593999999999999</v>
      </c>
      <c r="DG52">
        <v>499.95100000000002</v>
      </c>
      <c r="DH52">
        <v>100.66</v>
      </c>
      <c r="DI52">
        <v>0.100164</v>
      </c>
      <c r="DJ52">
        <v>23.912800000000001</v>
      </c>
      <c r="DK52">
        <v>23.052099999999999</v>
      </c>
      <c r="DL52">
        <v>999.9</v>
      </c>
      <c r="DM52">
        <v>0</v>
      </c>
      <c r="DN52">
        <v>0</v>
      </c>
      <c r="DO52">
        <v>9996.8799999999992</v>
      </c>
      <c r="DP52">
        <v>0</v>
      </c>
      <c r="DQ52">
        <v>1.5289399999999999E-3</v>
      </c>
      <c r="DR52">
        <v>399.96</v>
      </c>
      <c r="DS52">
        <v>0.94999199999999995</v>
      </c>
      <c r="DT52">
        <v>5.00081E-2</v>
      </c>
      <c r="DU52">
        <v>0</v>
      </c>
      <c r="DV52">
        <v>2184.48</v>
      </c>
      <c r="DW52">
        <v>5.0003500000000001</v>
      </c>
      <c r="DX52">
        <v>3700.2</v>
      </c>
      <c r="DY52">
        <v>3477.43</v>
      </c>
      <c r="DZ52">
        <v>38.375</v>
      </c>
      <c r="EA52">
        <v>41.436999999999998</v>
      </c>
      <c r="EB52">
        <v>40.125</v>
      </c>
      <c r="EC52">
        <v>43.5</v>
      </c>
      <c r="ED52">
        <v>43.436999999999998</v>
      </c>
      <c r="EE52">
        <v>375.21</v>
      </c>
      <c r="EF52">
        <v>19.75</v>
      </c>
      <c r="EG52">
        <v>0</v>
      </c>
      <c r="EH52">
        <v>598.89999985694897</v>
      </c>
      <c r="EI52">
        <v>0</v>
      </c>
      <c r="EJ52">
        <v>2184.5892307692302</v>
      </c>
      <c r="EK52">
        <v>1.85641027342738</v>
      </c>
      <c r="EL52">
        <v>-36.244102675933803</v>
      </c>
      <c r="EM52">
        <v>3706.4423076923099</v>
      </c>
      <c r="EN52">
        <v>15</v>
      </c>
      <c r="EO52">
        <v>1717072755</v>
      </c>
      <c r="EP52" t="s">
        <v>541</v>
      </c>
      <c r="EQ52">
        <v>1717072751</v>
      </c>
      <c r="ER52">
        <v>1717072755</v>
      </c>
      <c r="ES52">
        <v>36</v>
      </c>
      <c r="ET52">
        <v>-7.0000000000000001E-3</v>
      </c>
      <c r="EU52">
        <v>2E-3</v>
      </c>
      <c r="EV52">
        <v>-1.2270000000000001</v>
      </c>
      <c r="EW52">
        <v>-9.1999999999999998E-2</v>
      </c>
      <c r="EX52">
        <v>420</v>
      </c>
      <c r="EY52">
        <v>11</v>
      </c>
      <c r="EZ52">
        <v>0.16</v>
      </c>
      <c r="FA52">
        <v>0.03</v>
      </c>
      <c r="FB52">
        <v>404.201476190476</v>
      </c>
      <c r="FC52">
        <v>-5.9064935064612002E-2</v>
      </c>
      <c r="FD52">
        <v>1.5954157683573899E-2</v>
      </c>
      <c r="FE52">
        <v>1</v>
      </c>
      <c r="FF52">
        <v>13.501585714285699</v>
      </c>
      <c r="FG52">
        <v>-5.7272727272762898E-3</v>
      </c>
      <c r="FH52">
        <v>7.5484827506443696E-4</v>
      </c>
      <c r="FI52">
        <v>1</v>
      </c>
      <c r="FJ52">
        <v>2</v>
      </c>
      <c r="FK52">
        <v>2</v>
      </c>
      <c r="FL52" t="s">
        <v>404</v>
      </c>
      <c r="FM52">
        <v>2.9721899999999999</v>
      </c>
      <c r="FN52">
        <v>2.8472499999999998</v>
      </c>
      <c r="FO52">
        <v>9.8409300000000005E-2</v>
      </c>
      <c r="FP52">
        <v>0.10123500000000001</v>
      </c>
      <c r="FQ52">
        <v>7.6273800000000003E-2</v>
      </c>
      <c r="FR52">
        <v>6.6848099999999994E-2</v>
      </c>
      <c r="FS52">
        <v>32324.9</v>
      </c>
      <c r="FT52">
        <v>31907.8</v>
      </c>
      <c r="FU52">
        <v>33441</v>
      </c>
      <c r="FV52">
        <v>33218.6</v>
      </c>
      <c r="FW52">
        <v>44149.7</v>
      </c>
      <c r="FX52">
        <v>41632.300000000003</v>
      </c>
      <c r="FY52">
        <v>49473.5</v>
      </c>
      <c r="FZ52">
        <v>44898.9</v>
      </c>
      <c r="GA52">
        <v>2.0884999999999998</v>
      </c>
      <c r="GB52">
        <v>2.7295699999999998</v>
      </c>
      <c r="GC52">
        <v>6.6481499999999999E-2</v>
      </c>
      <c r="GD52">
        <v>0</v>
      </c>
      <c r="GE52">
        <v>21.956800000000001</v>
      </c>
      <c r="GF52">
        <v>999.9</v>
      </c>
      <c r="GG52">
        <v>28.402999999999999</v>
      </c>
      <c r="GH52">
        <v>30.172000000000001</v>
      </c>
      <c r="GI52">
        <v>12.1411</v>
      </c>
      <c r="GJ52">
        <v>61.789900000000003</v>
      </c>
      <c r="GK52">
        <v>-1.7147399999999999</v>
      </c>
      <c r="GL52">
        <v>3</v>
      </c>
      <c r="GM52">
        <v>1.11585E-2</v>
      </c>
      <c r="GN52">
        <v>0.605572</v>
      </c>
      <c r="GO52">
        <v>20.344200000000001</v>
      </c>
      <c r="GP52">
        <v>5.2220800000000001</v>
      </c>
      <c r="GQ52">
        <v>12.0359</v>
      </c>
      <c r="GR52">
        <v>4.9978999999999996</v>
      </c>
      <c r="GS52">
        <v>3.2890000000000001</v>
      </c>
      <c r="GT52">
        <v>9999</v>
      </c>
      <c r="GU52">
        <v>999.9</v>
      </c>
      <c r="GV52">
        <v>9999</v>
      </c>
      <c r="GW52">
        <v>9999</v>
      </c>
      <c r="GX52">
        <v>1.8897999999999999</v>
      </c>
      <c r="GY52">
        <v>1.88967</v>
      </c>
      <c r="GZ52">
        <v>1.8897999999999999</v>
      </c>
      <c r="HA52">
        <v>1.89008</v>
      </c>
      <c r="HB52">
        <v>1.8916299999999999</v>
      </c>
      <c r="HC52">
        <v>1.89178</v>
      </c>
      <c r="HD52">
        <v>1.88524</v>
      </c>
      <c r="HE52">
        <v>1.89025</v>
      </c>
      <c r="HF52">
        <v>5</v>
      </c>
      <c r="HG52">
        <v>0</v>
      </c>
      <c r="HH52">
        <v>0</v>
      </c>
      <c r="HI52">
        <v>4.5</v>
      </c>
      <c r="HJ52" t="s">
        <v>405</v>
      </c>
      <c r="HK52" t="s">
        <v>406</v>
      </c>
      <c r="HL52" t="s">
        <v>407</v>
      </c>
      <c r="HM52" t="s">
        <v>407</v>
      </c>
      <c r="HN52" t="s">
        <v>408</v>
      </c>
      <c r="HO52" t="s">
        <v>408</v>
      </c>
      <c r="HP52">
        <v>0</v>
      </c>
      <c r="HQ52">
        <v>100</v>
      </c>
      <c r="HR52">
        <v>100</v>
      </c>
      <c r="HS52">
        <v>-1.2270000000000001</v>
      </c>
      <c r="HT52">
        <v>-9.1999999999999998E-2</v>
      </c>
      <c r="HU52">
        <v>-1.2199000000000499</v>
      </c>
      <c r="HV52">
        <v>0</v>
      </c>
      <c r="HW52">
        <v>0</v>
      </c>
      <c r="HX52">
        <v>0</v>
      </c>
      <c r="HY52">
        <v>-9.4029999999998296E-2</v>
      </c>
      <c r="HZ52">
        <v>0</v>
      </c>
      <c r="IA52">
        <v>0</v>
      </c>
      <c r="IB52">
        <v>0</v>
      </c>
      <c r="IC52">
        <v>-1</v>
      </c>
      <c r="ID52">
        <v>-1</v>
      </c>
      <c r="IE52">
        <v>-1</v>
      </c>
      <c r="IF52">
        <v>-1</v>
      </c>
      <c r="IG52">
        <v>9.5</v>
      </c>
      <c r="IH52">
        <v>9.6999999999999993</v>
      </c>
      <c r="II52">
        <v>0.155029</v>
      </c>
      <c r="IJ52">
        <v>4.99878</v>
      </c>
      <c r="IK52">
        <v>2.5451700000000002</v>
      </c>
      <c r="IL52">
        <v>4.0478500000000004</v>
      </c>
      <c r="IM52">
        <v>3.1982400000000002</v>
      </c>
      <c r="IN52">
        <v>2.4035600000000001</v>
      </c>
      <c r="IO52">
        <v>33.918700000000001</v>
      </c>
      <c r="IP52">
        <v>24.14</v>
      </c>
      <c r="IQ52">
        <v>2</v>
      </c>
      <c r="IR52">
        <v>506.43700000000001</v>
      </c>
      <c r="IS52">
        <v>1247.48</v>
      </c>
      <c r="IT52">
        <v>22.0001</v>
      </c>
      <c r="IU52">
        <v>27.2805</v>
      </c>
      <c r="IV52">
        <v>30.0001</v>
      </c>
      <c r="IW52">
        <v>27.5214</v>
      </c>
      <c r="IX52">
        <v>27.5625</v>
      </c>
      <c r="IY52">
        <v>-1</v>
      </c>
      <c r="IZ52">
        <v>-30</v>
      </c>
      <c r="JA52">
        <v>-30</v>
      </c>
      <c r="JB52">
        <v>22</v>
      </c>
      <c r="JC52">
        <v>400</v>
      </c>
      <c r="JD52">
        <v>15.875</v>
      </c>
      <c r="JE52">
        <v>102.744</v>
      </c>
      <c r="JF52">
        <v>101.232</v>
      </c>
    </row>
    <row r="53" spans="1:266" x14ac:dyDescent="0.35">
      <c r="A53">
        <v>35</v>
      </c>
      <c r="B53">
        <v>1717073033</v>
      </c>
      <c r="C53">
        <v>11100.9000000954</v>
      </c>
      <c r="D53" t="s">
        <v>542</v>
      </c>
      <c r="E53" t="s">
        <v>543</v>
      </c>
      <c r="F53" t="s">
        <v>400</v>
      </c>
      <c r="I53">
        <v>1717073033</v>
      </c>
      <c r="J53">
        <f t="shared" si="0"/>
        <v>1.9062696654042965E-3</v>
      </c>
      <c r="K53">
        <f t="shared" si="1"/>
        <v>1.9062696654042965</v>
      </c>
      <c r="L53">
        <f t="shared" si="2"/>
        <v>12.372488328970158</v>
      </c>
      <c r="M53">
        <f t="shared" si="3"/>
        <v>405.714</v>
      </c>
      <c r="N53">
        <f t="shared" si="4"/>
        <v>228.16805762248018</v>
      </c>
      <c r="O53">
        <f t="shared" si="5"/>
        <v>22.990184965033897</v>
      </c>
      <c r="P53">
        <f t="shared" si="6"/>
        <v>40.879691925749995</v>
      </c>
      <c r="Q53">
        <f t="shared" si="7"/>
        <v>0.11919171864244746</v>
      </c>
      <c r="R53">
        <f t="shared" si="8"/>
        <v>2.9434033990929338</v>
      </c>
      <c r="S53">
        <f t="shared" si="9"/>
        <v>0.11657379933768132</v>
      </c>
      <c r="T53">
        <f t="shared" si="10"/>
        <v>7.3089045145974058E-2</v>
      </c>
      <c r="U53">
        <f t="shared" si="11"/>
        <v>77.17929896304814</v>
      </c>
      <c r="V53">
        <f t="shared" si="12"/>
        <v>23.872478545863</v>
      </c>
      <c r="W53">
        <f t="shared" si="13"/>
        <v>23.872478545863</v>
      </c>
      <c r="X53">
        <f t="shared" si="14"/>
        <v>2.9721090400511119</v>
      </c>
      <c r="Y53">
        <f t="shared" si="15"/>
        <v>45.642557253108365</v>
      </c>
      <c r="Z53">
        <f t="shared" si="16"/>
        <v>1.359855273</v>
      </c>
      <c r="AA53">
        <f t="shared" si="17"/>
        <v>2.9793582017304492</v>
      </c>
      <c r="AB53">
        <f t="shared" si="18"/>
        <v>1.6122537670511119</v>
      </c>
      <c r="AC53">
        <f t="shared" si="19"/>
        <v>-84.066492244329481</v>
      </c>
      <c r="AD53">
        <f t="shared" si="20"/>
        <v>6.4301373887696665</v>
      </c>
      <c r="AE53">
        <f t="shared" si="21"/>
        <v>0.45696233538715975</v>
      </c>
      <c r="AF53">
        <f t="shared" si="22"/>
        <v>-9.355712451419862E-5</v>
      </c>
      <c r="AG53">
        <v>0</v>
      </c>
      <c r="AH53">
        <v>0</v>
      </c>
      <c r="AI53">
        <f t="shared" si="23"/>
        <v>1</v>
      </c>
      <c r="AJ53">
        <f t="shared" si="24"/>
        <v>0</v>
      </c>
      <c r="AK53">
        <f t="shared" si="25"/>
        <v>53847.111094908745</v>
      </c>
      <c r="AL53" t="s">
        <v>447</v>
      </c>
      <c r="AM53">
        <v>8305.73</v>
      </c>
      <c r="AN53">
        <v>1666.0250000000001</v>
      </c>
      <c r="AO53">
        <v>7978.48</v>
      </c>
      <c r="AP53">
        <f t="shared" si="26"/>
        <v>0.79118516308870857</v>
      </c>
      <c r="AQ53">
        <v>-1.33578315168039</v>
      </c>
      <c r="AR53" t="s">
        <v>544</v>
      </c>
      <c r="AS53">
        <v>8303.27</v>
      </c>
      <c r="AT53">
        <v>2186.57269230769</v>
      </c>
      <c r="AU53">
        <v>5520.56</v>
      </c>
      <c r="AV53">
        <f t="shared" si="27"/>
        <v>0.60392194047203729</v>
      </c>
      <c r="AW53">
        <v>0.5</v>
      </c>
      <c r="AX53">
        <f t="shared" si="28"/>
        <v>336.56729948152406</v>
      </c>
      <c r="AY53">
        <f t="shared" si="29"/>
        <v>12.372488328970158</v>
      </c>
      <c r="AZ53">
        <f t="shared" si="30"/>
        <v>101.63018830115766</v>
      </c>
      <c r="BA53">
        <f t="shared" si="31"/>
        <v>4.0729659422552036E-2</v>
      </c>
      <c r="BB53">
        <f t="shared" si="32"/>
        <v>0.44523019403828579</v>
      </c>
      <c r="BC53">
        <f t="shared" si="33"/>
        <v>1524.3089729546109</v>
      </c>
      <c r="BD53" t="s">
        <v>402</v>
      </c>
      <c r="BE53">
        <v>0</v>
      </c>
      <c r="BF53">
        <f t="shared" si="34"/>
        <v>1524.3089729546109</v>
      </c>
      <c r="BG53">
        <f t="shared" si="35"/>
        <v>0.72388508177528887</v>
      </c>
      <c r="BH53">
        <f t="shared" si="36"/>
        <v>0.83427874903976673</v>
      </c>
      <c r="BI53">
        <f t="shared" si="37"/>
        <v>0.38082659875302277</v>
      </c>
      <c r="BJ53">
        <f t="shared" si="38"/>
        <v>0.86495188335099049</v>
      </c>
      <c r="BK53">
        <f t="shared" si="39"/>
        <v>0.38937624109795621</v>
      </c>
      <c r="BL53">
        <f t="shared" si="40"/>
        <v>0.58159446863142006</v>
      </c>
      <c r="BM53">
        <f t="shared" si="41"/>
        <v>0.41840553136857994</v>
      </c>
      <c r="CV53">
        <f t="shared" si="42"/>
        <v>399.97</v>
      </c>
      <c r="CW53">
        <f t="shared" si="43"/>
        <v>336.56729948152406</v>
      </c>
      <c r="CX53">
        <f t="shared" si="44"/>
        <v>0.84148135980579553</v>
      </c>
      <c r="CY53">
        <f t="shared" si="45"/>
        <v>0.1929627196115912</v>
      </c>
      <c r="CZ53">
        <v>1717073033</v>
      </c>
      <c r="DA53">
        <v>405.714</v>
      </c>
      <c r="DB53">
        <v>421.495</v>
      </c>
      <c r="DC53">
        <v>13.496</v>
      </c>
      <c r="DD53">
        <v>11.2385</v>
      </c>
      <c r="DE53">
        <v>406.99900000000002</v>
      </c>
      <c r="DF53">
        <v>13.59</v>
      </c>
      <c r="DG53">
        <v>499.81200000000001</v>
      </c>
      <c r="DH53">
        <v>100.66</v>
      </c>
      <c r="DI53">
        <v>9.9875000000000005E-2</v>
      </c>
      <c r="DJ53">
        <v>23.913</v>
      </c>
      <c r="DK53">
        <v>23.0458</v>
      </c>
      <c r="DL53">
        <v>999.9</v>
      </c>
      <c r="DM53">
        <v>0</v>
      </c>
      <c r="DN53">
        <v>0</v>
      </c>
      <c r="DO53">
        <v>10013.1</v>
      </c>
      <c r="DP53">
        <v>0</v>
      </c>
      <c r="DQ53">
        <v>1.5289399999999999E-3</v>
      </c>
      <c r="DR53">
        <v>399.97</v>
      </c>
      <c r="DS53">
        <v>0.94999199999999995</v>
      </c>
      <c r="DT53">
        <v>5.00081E-2</v>
      </c>
      <c r="DU53">
        <v>0</v>
      </c>
      <c r="DV53">
        <v>2186.69</v>
      </c>
      <c r="DW53">
        <v>5.0003500000000001</v>
      </c>
      <c r="DX53">
        <v>3722.54</v>
      </c>
      <c r="DY53">
        <v>3477.52</v>
      </c>
      <c r="DZ53">
        <v>38.375</v>
      </c>
      <c r="EA53">
        <v>41.436999999999998</v>
      </c>
      <c r="EB53">
        <v>40.125</v>
      </c>
      <c r="EC53">
        <v>43.436999999999998</v>
      </c>
      <c r="ED53">
        <v>43.5</v>
      </c>
      <c r="EE53">
        <v>375.22</v>
      </c>
      <c r="EF53">
        <v>19.75</v>
      </c>
      <c r="EG53">
        <v>0</v>
      </c>
      <c r="EH53">
        <v>298.799999952316</v>
      </c>
      <c r="EI53">
        <v>0</v>
      </c>
      <c r="EJ53">
        <v>2186.57269230769</v>
      </c>
      <c r="EK53">
        <v>-0.243760684842006</v>
      </c>
      <c r="EL53">
        <v>5.8943589617797203</v>
      </c>
      <c r="EM53">
        <v>3722.2150000000001</v>
      </c>
      <c r="EN53">
        <v>15</v>
      </c>
      <c r="EO53">
        <v>1717073062</v>
      </c>
      <c r="EP53" t="s">
        <v>545</v>
      </c>
      <c r="EQ53">
        <v>1717073062</v>
      </c>
      <c r="ER53">
        <v>1717073052</v>
      </c>
      <c r="ES53">
        <v>37</v>
      </c>
      <c r="ET53">
        <v>-5.7000000000000002E-2</v>
      </c>
      <c r="EU53">
        <v>-2E-3</v>
      </c>
      <c r="EV53">
        <v>-1.2849999999999999</v>
      </c>
      <c r="EW53">
        <v>-9.4E-2</v>
      </c>
      <c r="EX53">
        <v>421</v>
      </c>
      <c r="EY53">
        <v>11</v>
      </c>
      <c r="EZ53">
        <v>0.2</v>
      </c>
      <c r="FA53">
        <v>0.05</v>
      </c>
      <c r="FB53">
        <v>405.78194999999999</v>
      </c>
      <c r="FC53">
        <v>5.3684210525004597E-3</v>
      </c>
      <c r="FD53">
        <v>9.4417953801163405E-3</v>
      </c>
      <c r="FE53">
        <v>1</v>
      </c>
      <c r="FF53">
        <v>13.496155</v>
      </c>
      <c r="FG53">
        <v>1.5563909774638401E-3</v>
      </c>
      <c r="FH53">
        <v>5.7747294308904402E-4</v>
      </c>
      <c r="FI53">
        <v>1</v>
      </c>
      <c r="FJ53">
        <v>2</v>
      </c>
      <c r="FK53">
        <v>2</v>
      </c>
      <c r="FL53" t="s">
        <v>404</v>
      </c>
      <c r="FM53">
        <v>2.9718300000000002</v>
      </c>
      <c r="FN53">
        <v>2.8471000000000002</v>
      </c>
      <c r="FO53">
        <v>9.8707400000000001E-2</v>
      </c>
      <c r="FP53">
        <v>0.101517</v>
      </c>
      <c r="FQ53">
        <v>7.6258699999999999E-2</v>
      </c>
      <c r="FR53">
        <v>6.6831699999999994E-2</v>
      </c>
      <c r="FS53">
        <v>32314.799999999999</v>
      </c>
      <c r="FT53">
        <v>31896.1</v>
      </c>
      <c r="FU53">
        <v>33441.5</v>
      </c>
      <c r="FV53">
        <v>33216.9</v>
      </c>
      <c r="FW53">
        <v>44151.3</v>
      </c>
      <c r="FX53">
        <v>41631</v>
      </c>
      <c r="FY53">
        <v>49474.6</v>
      </c>
      <c r="FZ53">
        <v>44896.7</v>
      </c>
      <c r="GA53">
        <v>2.0889500000000001</v>
      </c>
      <c r="GB53">
        <v>2.7326000000000001</v>
      </c>
      <c r="GC53">
        <v>6.6071699999999997E-2</v>
      </c>
      <c r="GD53">
        <v>0</v>
      </c>
      <c r="GE53">
        <v>21.9573</v>
      </c>
      <c r="GF53">
        <v>999.9</v>
      </c>
      <c r="GG53">
        <v>28.402999999999999</v>
      </c>
      <c r="GH53">
        <v>30.172000000000001</v>
      </c>
      <c r="GI53">
        <v>12.1411</v>
      </c>
      <c r="GJ53">
        <v>61.5199</v>
      </c>
      <c r="GK53">
        <v>-1.8269200000000001</v>
      </c>
      <c r="GL53">
        <v>3</v>
      </c>
      <c r="GM53">
        <v>1.06809E-2</v>
      </c>
      <c r="GN53">
        <v>0.61009500000000005</v>
      </c>
      <c r="GO53">
        <v>20.344100000000001</v>
      </c>
      <c r="GP53">
        <v>5.2223800000000002</v>
      </c>
      <c r="GQ53">
        <v>12.038399999999999</v>
      </c>
      <c r="GR53">
        <v>4.9992000000000001</v>
      </c>
      <c r="GS53">
        <v>3.2890000000000001</v>
      </c>
      <c r="GT53">
        <v>9999</v>
      </c>
      <c r="GU53">
        <v>999.9</v>
      </c>
      <c r="GV53">
        <v>9999</v>
      </c>
      <c r="GW53">
        <v>9999</v>
      </c>
      <c r="GX53">
        <v>1.8897999999999999</v>
      </c>
      <c r="GY53">
        <v>1.8896500000000001</v>
      </c>
      <c r="GZ53">
        <v>1.8897699999999999</v>
      </c>
      <c r="HA53">
        <v>1.8899900000000001</v>
      </c>
      <c r="HB53">
        <v>1.8915999999999999</v>
      </c>
      <c r="HC53">
        <v>1.89178</v>
      </c>
      <c r="HD53">
        <v>1.8852199999999999</v>
      </c>
      <c r="HE53">
        <v>1.89019</v>
      </c>
      <c r="HF53">
        <v>5</v>
      </c>
      <c r="HG53">
        <v>0</v>
      </c>
      <c r="HH53">
        <v>0</v>
      </c>
      <c r="HI53">
        <v>4.5</v>
      </c>
      <c r="HJ53" t="s">
        <v>405</v>
      </c>
      <c r="HK53" t="s">
        <v>406</v>
      </c>
      <c r="HL53" t="s">
        <v>407</v>
      </c>
      <c r="HM53" t="s">
        <v>407</v>
      </c>
      <c r="HN53" t="s">
        <v>408</v>
      </c>
      <c r="HO53" t="s">
        <v>408</v>
      </c>
      <c r="HP53">
        <v>0</v>
      </c>
      <c r="HQ53">
        <v>100</v>
      </c>
      <c r="HR53">
        <v>100</v>
      </c>
      <c r="HS53">
        <v>-1.2849999999999999</v>
      </c>
      <c r="HT53">
        <v>-9.4E-2</v>
      </c>
      <c r="HU53">
        <v>-1.2275</v>
      </c>
      <c r="HV53">
        <v>0</v>
      </c>
      <c r="HW53">
        <v>0</v>
      </c>
      <c r="HX53">
        <v>0</v>
      </c>
      <c r="HY53">
        <v>-9.2459999999999098E-2</v>
      </c>
      <c r="HZ53">
        <v>0</v>
      </c>
      <c r="IA53">
        <v>0</v>
      </c>
      <c r="IB53">
        <v>0</v>
      </c>
      <c r="IC53">
        <v>-1</v>
      </c>
      <c r="ID53">
        <v>-1</v>
      </c>
      <c r="IE53">
        <v>-1</v>
      </c>
      <c r="IF53">
        <v>-1</v>
      </c>
      <c r="IG53">
        <v>4.7</v>
      </c>
      <c r="IH53">
        <v>4.5999999999999996</v>
      </c>
      <c r="II53">
        <v>0.155029</v>
      </c>
      <c r="IJ53">
        <v>4.99878</v>
      </c>
      <c r="IK53">
        <v>2.5463900000000002</v>
      </c>
      <c r="IL53">
        <v>4.06738</v>
      </c>
      <c r="IM53">
        <v>3.1982400000000002</v>
      </c>
      <c r="IN53">
        <v>2.3327599999999999</v>
      </c>
      <c r="IO53">
        <v>33.918700000000001</v>
      </c>
      <c r="IP53">
        <v>24.14</v>
      </c>
      <c r="IQ53">
        <v>2</v>
      </c>
      <c r="IR53">
        <v>506.65499999999997</v>
      </c>
      <c r="IS53">
        <v>1251.6199999999999</v>
      </c>
      <c r="IT53">
        <v>21.9998</v>
      </c>
      <c r="IU53">
        <v>27.2759</v>
      </c>
      <c r="IV53">
        <v>30.0001</v>
      </c>
      <c r="IW53">
        <v>27.514399999999998</v>
      </c>
      <c r="IX53">
        <v>27.553100000000001</v>
      </c>
      <c r="IY53">
        <v>-1</v>
      </c>
      <c r="IZ53">
        <v>-30</v>
      </c>
      <c r="JA53">
        <v>-30</v>
      </c>
      <c r="JB53">
        <v>22</v>
      </c>
      <c r="JC53">
        <v>400</v>
      </c>
      <c r="JD53">
        <v>15.875</v>
      </c>
      <c r="JE53">
        <v>102.746</v>
      </c>
      <c r="JF53">
        <v>101.227</v>
      </c>
    </row>
    <row r="54" spans="1:266" x14ac:dyDescent="0.35">
      <c r="A54">
        <v>36</v>
      </c>
      <c r="B54">
        <v>1717073333</v>
      </c>
      <c r="C54">
        <v>11400.9000000954</v>
      </c>
      <c r="D54" t="s">
        <v>546</v>
      </c>
      <c r="E54" t="s">
        <v>547</v>
      </c>
      <c r="F54" t="s">
        <v>400</v>
      </c>
      <c r="I54">
        <v>1717073333</v>
      </c>
      <c r="J54">
        <f t="shared" si="0"/>
        <v>1.8997044592948961E-3</v>
      </c>
      <c r="K54">
        <f t="shared" si="1"/>
        <v>1.899704459294896</v>
      </c>
      <c r="L54">
        <f t="shared" si="2"/>
        <v>12.360111174732259</v>
      </c>
      <c r="M54">
        <f t="shared" si="3"/>
        <v>404.69799999999998</v>
      </c>
      <c r="N54">
        <f t="shared" si="4"/>
        <v>226.38913456658733</v>
      </c>
      <c r="O54">
        <f t="shared" si="5"/>
        <v>22.811606167398356</v>
      </c>
      <c r="P54">
        <f t="shared" si="6"/>
        <v>40.778509138292797</v>
      </c>
      <c r="Q54">
        <f t="shared" si="7"/>
        <v>0.11851415156654634</v>
      </c>
      <c r="R54">
        <f t="shared" si="8"/>
        <v>2.9412594855287599</v>
      </c>
      <c r="S54">
        <f t="shared" si="9"/>
        <v>0.11592372108481931</v>
      </c>
      <c r="T54">
        <f t="shared" si="10"/>
        <v>7.26803497128512E-2</v>
      </c>
      <c r="U54">
        <f t="shared" si="11"/>
        <v>77.183098963099994</v>
      </c>
      <c r="V54">
        <f t="shared" si="12"/>
        <v>23.876678019275161</v>
      </c>
      <c r="W54">
        <f t="shared" si="13"/>
        <v>23.876678019275161</v>
      </c>
      <c r="X54">
        <f t="shared" si="14"/>
        <v>2.9728595956852049</v>
      </c>
      <c r="Y54">
        <f t="shared" si="15"/>
        <v>45.542685419697676</v>
      </c>
      <c r="Z54">
        <f t="shared" si="16"/>
        <v>1.3570836498461598</v>
      </c>
      <c r="AA54">
        <f t="shared" si="17"/>
        <v>2.9798059498248368</v>
      </c>
      <c r="AB54">
        <f t="shared" si="18"/>
        <v>1.615775945839045</v>
      </c>
      <c r="AC54">
        <f t="shared" si="19"/>
        <v>-83.776966654904911</v>
      </c>
      <c r="AD54">
        <f t="shared" si="20"/>
        <v>6.1559697032366421</v>
      </c>
      <c r="AE54">
        <f t="shared" si="21"/>
        <v>0.43781211269371317</v>
      </c>
      <c r="AF54">
        <f t="shared" si="22"/>
        <v>-8.5875874554552922E-5</v>
      </c>
      <c r="AG54">
        <v>0</v>
      </c>
      <c r="AH54">
        <v>0</v>
      </c>
      <c r="AI54">
        <f t="shared" si="23"/>
        <v>1</v>
      </c>
      <c r="AJ54">
        <f t="shared" si="24"/>
        <v>0</v>
      </c>
      <c r="AK54">
        <f t="shared" si="25"/>
        <v>53783.797232482983</v>
      </c>
      <c r="AL54" t="s">
        <v>447</v>
      </c>
      <c r="AM54">
        <v>8305.73</v>
      </c>
      <c r="AN54">
        <v>1666.0250000000001</v>
      </c>
      <c r="AO54">
        <v>7978.48</v>
      </c>
      <c r="AP54">
        <f t="shared" si="26"/>
        <v>0.79118516308870857</v>
      </c>
      <c r="AQ54">
        <v>-1.33578315168039</v>
      </c>
      <c r="AR54" t="s">
        <v>548</v>
      </c>
      <c r="AS54">
        <v>8299.58</v>
      </c>
      <c r="AT54">
        <v>2189.1365384615401</v>
      </c>
      <c r="AU54">
        <v>5515.59</v>
      </c>
      <c r="AV54">
        <f t="shared" si="27"/>
        <v>0.60310020533405484</v>
      </c>
      <c r="AW54">
        <v>0.5</v>
      </c>
      <c r="AX54">
        <f t="shared" si="28"/>
        <v>336.58409948154997</v>
      </c>
      <c r="AY54">
        <f t="shared" si="29"/>
        <v>12.360111174732259</v>
      </c>
      <c r="AZ54">
        <f t="shared" si="30"/>
        <v>101.49696975475037</v>
      </c>
      <c r="BA54">
        <f t="shared" si="31"/>
        <v>4.0690853630664145E-2</v>
      </c>
      <c r="BB54">
        <f t="shared" si="32"/>
        <v>0.4465324652485046</v>
      </c>
      <c r="BC54">
        <f t="shared" si="33"/>
        <v>1523.9298158037604</v>
      </c>
      <c r="BD54" t="s">
        <v>402</v>
      </c>
      <c r="BE54">
        <v>0</v>
      </c>
      <c r="BF54">
        <f t="shared" si="34"/>
        <v>1523.9298158037604</v>
      </c>
      <c r="BG54">
        <f t="shared" si="35"/>
        <v>0.72370502234506906</v>
      </c>
      <c r="BH54">
        <f t="shared" si="36"/>
        <v>0.83335086356011401</v>
      </c>
      <c r="BI54">
        <f t="shared" si="37"/>
        <v>0.381574227438855</v>
      </c>
      <c r="BJ54">
        <f t="shared" si="38"/>
        <v>0.86411151949336096</v>
      </c>
      <c r="BK54">
        <f t="shared" si="39"/>
        <v>0.39016357344329572</v>
      </c>
      <c r="BL54">
        <f t="shared" si="40"/>
        <v>0.58012289580510357</v>
      </c>
      <c r="BM54">
        <f t="shared" si="41"/>
        <v>0.41987710419489643</v>
      </c>
      <c r="CV54">
        <f t="shared" si="42"/>
        <v>399.99</v>
      </c>
      <c r="CW54">
        <f t="shared" si="43"/>
        <v>336.58409948154997</v>
      </c>
      <c r="CX54">
        <f t="shared" si="44"/>
        <v>0.84148128573601833</v>
      </c>
      <c r="CY54">
        <f t="shared" si="45"/>
        <v>0.19296257147203677</v>
      </c>
      <c r="CZ54">
        <v>1717073333</v>
      </c>
      <c r="DA54">
        <v>404.69799999999998</v>
      </c>
      <c r="DB54">
        <v>420.45100000000002</v>
      </c>
      <c r="DC54">
        <v>13.4681</v>
      </c>
      <c r="DD54">
        <v>11.2194</v>
      </c>
      <c r="DE54">
        <v>405.98500000000001</v>
      </c>
      <c r="DF54">
        <v>13.5631</v>
      </c>
      <c r="DG54">
        <v>500.05399999999997</v>
      </c>
      <c r="DH54">
        <v>100.663</v>
      </c>
      <c r="DI54">
        <v>9.9813600000000002E-2</v>
      </c>
      <c r="DJ54">
        <v>23.915500000000002</v>
      </c>
      <c r="DK54">
        <v>23.0624</v>
      </c>
      <c r="DL54">
        <v>999.9</v>
      </c>
      <c r="DM54">
        <v>0</v>
      </c>
      <c r="DN54">
        <v>0</v>
      </c>
      <c r="DO54">
        <v>10000.6</v>
      </c>
      <c r="DP54">
        <v>0</v>
      </c>
      <c r="DQ54">
        <v>1.5289399999999999E-3</v>
      </c>
      <c r="DR54">
        <v>399.99</v>
      </c>
      <c r="DS54">
        <v>0.94999199999999995</v>
      </c>
      <c r="DT54">
        <v>5.00081E-2</v>
      </c>
      <c r="DU54">
        <v>0</v>
      </c>
      <c r="DV54">
        <v>2189.15</v>
      </c>
      <c r="DW54">
        <v>5.0003500000000001</v>
      </c>
      <c r="DX54">
        <v>3804.22</v>
      </c>
      <c r="DY54">
        <v>3477.69</v>
      </c>
      <c r="DZ54">
        <v>38.375</v>
      </c>
      <c r="EA54">
        <v>41.375</v>
      </c>
      <c r="EB54">
        <v>40.125</v>
      </c>
      <c r="EC54">
        <v>43.436999999999998</v>
      </c>
      <c r="ED54">
        <v>43.5</v>
      </c>
      <c r="EE54">
        <v>375.24</v>
      </c>
      <c r="EF54">
        <v>19.75</v>
      </c>
      <c r="EG54">
        <v>0</v>
      </c>
      <c r="EH54">
        <v>298.89999985694902</v>
      </c>
      <c r="EI54">
        <v>0</v>
      </c>
      <c r="EJ54">
        <v>2189.1365384615401</v>
      </c>
      <c r="EK54">
        <v>-6.4615387829532994E-2</v>
      </c>
      <c r="EL54">
        <v>-45.775726528804299</v>
      </c>
      <c r="EM54">
        <v>3807.8192307692302</v>
      </c>
      <c r="EN54">
        <v>15</v>
      </c>
      <c r="EO54">
        <v>1717073353</v>
      </c>
      <c r="EP54" t="s">
        <v>549</v>
      </c>
      <c r="EQ54">
        <v>1717073352</v>
      </c>
      <c r="ER54">
        <v>1717073353</v>
      </c>
      <c r="ES54">
        <v>38</v>
      </c>
      <c r="ET54">
        <v>-2E-3</v>
      </c>
      <c r="EU54">
        <v>-1E-3</v>
      </c>
      <c r="EV54">
        <v>-1.2869999999999999</v>
      </c>
      <c r="EW54">
        <v>-9.5000000000000001E-2</v>
      </c>
      <c r="EX54">
        <v>420</v>
      </c>
      <c r="EY54">
        <v>11</v>
      </c>
      <c r="EZ54">
        <v>0.13</v>
      </c>
      <c r="FA54">
        <v>0.03</v>
      </c>
      <c r="FB54">
        <v>404.77719047619001</v>
      </c>
      <c r="FC54">
        <v>-0.19737662337702899</v>
      </c>
      <c r="FD54">
        <v>2.3457396128008599E-2</v>
      </c>
      <c r="FE54">
        <v>1</v>
      </c>
      <c r="FF54">
        <v>13.4698333333333</v>
      </c>
      <c r="FG54">
        <v>-8.5246753246713599E-3</v>
      </c>
      <c r="FH54">
        <v>1.19774921189848E-3</v>
      </c>
      <c r="FI54">
        <v>1</v>
      </c>
      <c r="FJ54">
        <v>2</v>
      </c>
      <c r="FK54">
        <v>2</v>
      </c>
      <c r="FL54" t="s">
        <v>404</v>
      </c>
      <c r="FM54">
        <v>2.9724699999999999</v>
      </c>
      <c r="FN54">
        <v>2.84694</v>
      </c>
      <c r="FO54">
        <v>9.8522899999999997E-2</v>
      </c>
      <c r="FP54">
        <v>0.10133</v>
      </c>
      <c r="FQ54">
        <v>7.6149800000000004E-2</v>
      </c>
      <c r="FR54">
        <v>6.67494E-2</v>
      </c>
      <c r="FS54">
        <v>32321.7</v>
      </c>
      <c r="FT54">
        <v>31902.799999999999</v>
      </c>
      <c r="FU54">
        <v>33441.800000000003</v>
      </c>
      <c r="FV54">
        <v>33216.9</v>
      </c>
      <c r="FW54">
        <v>44157.1</v>
      </c>
      <c r="FX54">
        <v>41634.9</v>
      </c>
      <c r="FY54">
        <v>49475.199999999997</v>
      </c>
      <c r="FZ54">
        <v>44896.9</v>
      </c>
      <c r="GA54">
        <v>2.0890300000000002</v>
      </c>
      <c r="GB54">
        <v>2.7313999999999998</v>
      </c>
      <c r="GC54">
        <v>6.7204200000000006E-2</v>
      </c>
      <c r="GD54">
        <v>0</v>
      </c>
      <c r="GE54">
        <v>21.955200000000001</v>
      </c>
      <c r="GF54">
        <v>999.9</v>
      </c>
      <c r="GG54">
        <v>28.33</v>
      </c>
      <c r="GH54">
        <v>30.172000000000001</v>
      </c>
      <c r="GI54">
        <v>12.109299999999999</v>
      </c>
      <c r="GJ54">
        <v>61.579900000000002</v>
      </c>
      <c r="GK54">
        <v>-1.9070499999999999</v>
      </c>
      <c r="GL54">
        <v>3</v>
      </c>
      <c r="GM54">
        <v>1.0264199999999999E-2</v>
      </c>
      <c r="GN54">
        <v>0.59315099999999998</v>
      </c>
      <c r="GO54">
        <v>20.3445</v>
      </c>
      <c r="GP54">
        <v>5.2228300000000001</v>
      </c>
      <c r="GQ54">
        <v>12.039199999999999</v>
      </c>
      <c r="GR54">
        <v>4.9991500000000002</v>
      </c>
      <c r="GS54">
        <v>3.2890000000000001</v>
      </c>
      <c r="GT54">
        <v>9999</v>
      </c>
      <c r="GU54">
        <v>999.9</v>
      </c>
      <c r="GV54">
        <v>9999</v>
      </c>
      <c r="GW54">
        <v>9999</v>
      </c>
      <c r="GX54">
        <v>1.88981</v>
      </c>
      <c r="GY54">
        <v>1.8896999999999999</v>
      </c>
      <c r="GZ54">
        <v>1.8897999999999999</v>
      </c>
      <c r="HA54">
        <v>1.89009</v>
      </c>
      <c r="HB54">
        <v>1.8916299999999999</v>
      </c>
      <c r="HC54">
        <v>1.8918299999999999</v>
      </c>
      <c r="HD54">
        <v>1.88524</v>
      </c>
      <c r="HE54">
        <v>1.8902600000000001</v>
      </c>
      <c r="HF54">
        <v>5</v>
      </c>
      <c r="HG54">
        <v>0</v>
      </c>
      <c r="HH54">
        <v>0</v>
      </c>
      <c r="HI54">
        <v>4.5</v>
      </c>
      <c r="HJ54" t="s">
        <v>405</v>
      </c>
      <c r="HK54" t="s">
        <v>406</v>
      </c>
      <c r="HL54" t="s">
        <v>407</v>
      </c>
      <c r="HM54" t="s">
        <v>407</v>
      </c>
      <c r="HN54" t="s">
        <v>408</v>
      </c>
      <c r="HO54" t="s">
        <v>408</v>
      </c>
      <c r="HP54">
        <v>0</v>
      </c>
      <c r="HQ54">
        <v>100</v>
      </c>
      <c r="HR54">
        <v>100</v>
      </c>
      <c r="HS54">
        <v>-1.2869999999999999</v>
      </c>
      <c r="HT54">
        <v>-9.5000000000000001E-2</v>
      </c>
      <c r="HU54">
        <v>-1.2850000000000299</v>
      </c>
      <c r="HV54">
        <v>0</v>
      </c>
      <c r="HW54">
        <v>0</v>
      </c>
      <c r="HX54">
        <v>0</v>
      </c>
      <c r="HY54">
        <v>-9.4181818181816396E-2</v>
      </c>
      <c r="HZ54">
        <v>0</v>
      </c>
      <c r="IA54">
        <v>0</v>
      </c>
      <c r="IB54">
        <v>0</v>
      </c>
      <c r="IC54">
        <v>-1</v>
      </c>
      <c r="ID54">
        <v>-1</v>
      </c>
      <c r="IE54">
        <v>-1</v>
      </c>
      <c r="IF54">
        <v>-1</v>
      </c>
      <c r="IG54">
        <v>4.5</v>
      </c>
      <c r="IH54">
        <v>4.7</v>
      </c>
      <c r="II54">
        <v>0.153809</v>
      </c>
      <c r="IJ54">
        <v>4.99878</v>
      </c>
      <c r="IK54">
        <v>2.5463900000000002</v>
      </c>
      <c r="IL54">
        <v>4.07104</v>
      </c>
      <c r="IM54">
        <v>3.1982400000000002</v>
      </c>
      <c r="IN54">
        <v>2.3083499999999999</v>
      </c>
      <c r="IO54">
        <v>33.918700000000001</v>
      </c>
      <c r="IP54">
        <v>24.14</v>
      </c>
      <c r="IQ54">
        <v>2</v>
      </c>
      <c r="IR54">
        <v>506.61900000000003</v>
      </c>
      <c r="IS54">
        <v>1249.75</v>
      </c>
      <c r="IT54">
        <v>21.999700000000001</v>
      </c>
      <c r="IU54">
        <v>27.2685</v>
      </c>
      <c r="IV54">
        <v>30</v>
      </c>
      <c r="IW54">
        <v>27.504999999999999</v>
      </c>
      <c r="IX54">
        <v>27.546099999999999</v>
      </c>
      <c r="IY54">
        <v>-1</v>
      </c>
      <c r="IZ54">
        <v>-30</v>
      </c>
      <c r="JA54">
        <v>-30</v>
      </c>
      <c r="JB54">
        <v>22</v>
      </c>
      <c r="JC54">
        <v>400</v>
      </c>
      <c r="JD54">
        <v>15.875</v>
      </c>
      <c r="JE54">
        <v>102.747</v>
      </c>
      <c r="JF54">
        <v>101.227</v>
      </c>
    </row>
    <row r="55" spans="1:266" x14ac:dyDescent="0.35">
      <c r="A55">
        <v>37</v>
      </c>
      <c r="B55">
        <v>1717073633</v>
      </c>
      <c r="C55">
        <v>11700.9000000954</v>
      </c>
      <c r="D55" t="s">
        <v>550</v>
      </c>
      <c r="E55" t="s">
        <v>551</v>
      </c>
      <c r="F55" t="s">
        <v>400</v>
      </c>
      <c r="I55">
        <v>1717073633</v>
      </c>
      <c r="J55">
        <f t="shared" si="0"/>
        <v>1.8934083662723786E-3</v>
      </c>
      <c r="K55">
        <f t="shared" si="1"/>
        <v>1.8934083662723786</v>
      </c>
      <c r="L55">
        <f t="shared" si="2"/>
        <v>12.291158193239156</v>
      </c>
      <c r="M55">
        <f t="shared" si="3"/>
        <v>404.35700000000003</v>
      </c>
      <c r="N55">
        <f t="shared" si="4"/>
        <v>225.98947770720932</v>
      </c>
      <c r="O55">
        <f t="shared" si="5"/>
        <v>22.771359550058577</v>
      </c>
      <c r="P55">
        <f t="shared" si="6"/>
        <v>40.7441918402615</v>
      </c>
      <c r="Q55">
        <f t="shared" si="7"/>
        <v>0.11780639310662</v>
      </c>
      <c r="R55">
        <f t="shared" si="8"/>
        <v>2.9421382423990101</v>
      </c>
      <c r="S55">
        <f t="shared" si="9"/>
        <v>0.11524719664751693</v>
      </c>
      <c r="T55">
        <f t="shared" si="10"/>
        <v>7.2254801069413302E-2</v>
      </c>
      <c r="U55">
        <f t="shared" si="11"/>
        <v>77.186542663105172</v>
      </c>
      <c r="V55">
        <f t="shared" si="12"/>
        <v>23.892443744170318</v>
      </c>
      <c r="W55">
        <f t="shared" si="13"/>
        <v>23.892443744170318</v>
      </c>
      <c r="X55">
        <f t="shared" si="14"/>
        <v>2.975678821945662</v>
      </c>
      <c r="Y55">
        <f t="shared" si="15"/>
        <v>45.461581868972353</v>
      </c>
      <c r="Z55">
        <f t="shared" si="16"/>
        <v>1.3558154633322499</v>
      </c>
      <c r="AA55">
        <f t="shared" si="17"/>
        <v>2.982332350950589</v>
      </c>
      <c r="AB55">
        <f t="shared" si="18"/>
        <v>1.6198633586134121</v>
      </c>
      <c r="AC55">
        <f t="shared" si="19"/>
        <v>-83.499308952611898</v>
      </c>
      <c r="AD55">
        <f t="shared" si="20"/>
        <v>5.8935973678995133</v>
      </c>
      <c r="AE55">
        <f t="shared" si="21"/>
        <v>0.41909024917911075</v>
      </c>
      <c r="AF55">
        <f t="shared" si="22"/>
        <v>-7.8672428106330017E-5</v>
      </c>
      <c r="AG55">
        <v>0</v>
      </c>
      <c r="AH55">
        <v>0</v>
      </c>
      <c r="AI55">
        <f t="shared" si="23"/>
        <v>1</v>
      </c>
      <c r="AJ55">
        <f t="shared" si="24"/>
        <v>0</v>
      </c>
      <c r="AK55">
        <f t="shared" si="25"/>
        <v>53807.030965957798</v>
      </c>
      <c r="AL55" t="s">
        <v>447</v>
      </c>
      <c r="AM55">
        <v>8305.73</v>
      </c>
      <c r="AN55">
        <v>1666.0250000000001</v>
      </c>
      <c r="AO55">
        <v>7978.48</v>
      </c>
      <c r="AP55">
        <f t="shared" si="26"/>
        <v>0.79118516308870857</v>
      </c>
      <c r="AQ55">
        <v>-1.33578315168039</v>
      </c>
      <c r="AR55" t="s">
        <v>552</v>
      </c>
      <c r="AS55">
        <v>8304.0499999999993</v>
      </c>
      <c r="AT55">
        <v>2191.24384615385</v>
      </c>
      <c r="AU55">
        <v>5511.9</v>
      </c>
      <c r="AV55">
        <f t="shared" si="27"/>
        <v>0.60245217689837438</v>
      </c>
      <c r="AW55">
        <v>0.5</v>
      </c>
      <c r="AX55">
        <f t="shared" si="28"/>
        <v>336.59923133155257</v>
      </c>
      <c r="AY55">
        <f t="shared" si="29"/>
        <v>12.291158193239156</v>
      </c>
      <c r="AZ55">
        <f t="shared" si="30"/>
        <v>101.39246982900667</v>
      </c>
      <c r="BA55">
        <f t="shared" si="31"/>
        <v>4.0484172500967225E-2</v>
      </c>
      <c r="BB55">
        <f t="shared" si="32"/>
        <v>0.44750086177180282</v>
      </c>
      <c r="BC55">
        <f t="shared" si="33"/>
        <v>1523.6479887569965</v>
      </c>
      <c r="BD55" t="s">
        <v>402</v>
      </c>
      <c r="BE55">
        <v>0</v>
      </c>
      <c r="BF55">
        <f t="shared" si="34"/>
        <v>1523.6479887569965</v>
      </c>
      <c r="BG55">
        <f t="shared" si="35"/>
        <v>0.72357118439068258</v>
      </c>
      <c r="BH55">
        <f t="shared" si="36"/>
        <v>0.83260940995832755</v>
      </c>
      <c r="BI55">
        <f t="shared" si="37"/>
        <v>0.38212923213241179</v>
      </c>
      <c r="BJ55">
        <f t="shared" si="38"/>
        <v>0.86343319890691972</v>
      </c>
      <c r="BK55">
        <f t="shared" si="39"/>
        <v>0.39074813206589193</v>
      </c>
      <c r="BL55">
        <f t="shared" si="40"/>
        <v>0.5789422547060904</v>
      </c>
      <c r="BM55">
        <f t="shared" si="41"/>
        <v>0.4210577452939096</v>
      </c>
      <c r="CV55">
        <f t="shared" si="42"/>
        <v>400.00799999999998</v>
      </c>
      <c r="CW55">
        <f t="shared" si="43"/>
        <v>336.59923133155257</v>
      </c>
      <c r="CX55">
        <f t="shared" si="44"/>
        <v>0.84148124870390739</v>
      </c>
      <c r="CY55">
        <f t="shared" si="45"/>
        <v>0.19296249740781476</v>
      </c>
      <c r="CZ55">
        <v>1717073633</v>
      </c>
      <c r="DA55">
        <v>404.35700000000003</v>
      </c>
      <c r="DB55">
        <v>420.02499999999998</v>
      </c>
      <c r="DC55">
        <v>13.455500000000001</v>
      </c>
      <c r="DD55">
        <v>11.214</v>
      </c>
      <c r="DE55">
        <v>405.63400000000001</v>
      </c>
      <c r="DF55">
        <v>13.5495</v>
      </c>
      <c r="DG55">
        <v>500.00400000000002</v>
      </c>
      <c r="DH55">
        <v>100.663</v>
      </c>
      <c r="DI55">
        <v>9.9919499999999994E-2</v>
      </c>
      <c r="DJ55">
        <v>23.929600000000001</v>
      </c>
      <c r="DK55">
        <v>23.0623</v>
      </c>
      <c r="DL55">
        <v>999.9</v>
      </c>
      <c r="DM55">
        <v>0</v>
      </c>
      <c r="DN55">
        <v>0</v>
      </c>
      <c r="DO55">
        <v>10005.6</v>
      </c>
      <c r="DP55">
        <v>0</v>
      </c>
      <c r="DQ55">
        <v>1.5289399999999999E-3</v>
      </c>
      <c r="DR55">
        <v>400.00799999999998</v>
      </c>
      <c r="DS55">
        <v>0.94999199999999995</v>
      </c>
      <c r="DT55">
        <v>5.00081E-2</v>
      </c>
      <c r="DU55">
        <v>0</v>
      </c>
      <c r="DV55">
        <v>2191.41</v>
      </c>
      <c r="DW55">
        <v>5.0003500000000001</v>
      </c>
      <c r="DX55">
        <v>3912.72</v>
      </c>
      <c r="DY55">
        <v>3477.85</v>
      </c>
      <c r="DZ55">
        <v>38.311999999999998</v>
      </c>
      <c r="EA55">
        <v>41.436999999999998</v>
      </c>
      <c r="EB55">
        <v>40.061999999999998</v>
      </c>
      <c r="EC55">
        <v>43.436999999999998</v>
      </c>
      <c r="ED55">
        <v>43.436999999999998</v>
      </c>
      <c r="EE55">
        <v>375.25</v>
      </c>
      <c r="EF55">
        <v>19.75</v>
      </c>
      <c r="EG55">
        <v>0</v>
      </c>
      <c r="EH55">
        <v>298.799999952316</v>
      </c>
      <c r="EI55">
        <v>0</v>
      </c>
      <c r="EJ55">
        <v>2191.24384615385</v>
      </c>
      <c r="EK55">
        <v>-0.30564102283863198</v>
      </c>
      <c r="EL55">
        <v>21.378803437642301</v>
      </c>
      <c r="EM55">
        <v>3910.08576923077</v>
      </c>
      <c r="EN55">
        <v>15</v>
      </c>
      <c r="EO55">
        <v>1717073656</v>
      </c>
      <c r="EP55" t="s">
        <v>553</v>
      </c>
      <c r="EQ55">
        <v>1717073655</v>
      </c>
      <c r="ER55">
        <v>1717073656</v>
      </c>
      <c r="ES55">
        <v>39</v>
      </c>
      <c r="ET55">
        <v>0.01</v>
      </c>
      <c r="EU55">
        <v>1E-3</v>
      </c>
      <c r="EV55">
        <v>-1.2769999999999999</v>
      </c>
      <c r="EW55">
        <v>-9.4E-2</v>
      </c>
      <c r="EX55">
        <v>420</v>
      </c>
      <c r="EY55">
        <v>11</v>
      </c>
      <c r="EZ55">
        <v>0.17</v>
      </c>
      <c r="FA55">
        <v>0.04</v>
      </c>
      <c r="FB55">
        <v>404.33285000000001</v>
      </c>
      <c r="FC55">
        <v>-8.6120300751535095E-2</v>
      </c>
      <c r="FD55">
        <v>1.41041660512098E-2</v>
      </c>
      <c r="FE55">
        <v>1</v>
      </c>
      <c r="FF55">
        <v>13.454445</v>
      </c>
      <c r="FG55">
        <v>1.51443609022428E-2</v>
      </c>
      <c r="FH55">
        <v>1.63813155759842E-3</v>
      </c>
      <c r="FI55">
        <v>1</v>
      </c>
      <c r="FJ55">
        <v>2</v>
      </c>
      <c r="FK55">
        <v>2</v>
      </c>
      <c r="FL55" t="s">
        <v>404</v>
      </c>
      <c r="FM55">
        <v>2.97235</v>
      </c>
      <c r="FN55">
        <v>2.8470900000000001</v>
      </c>
      <c r="FO55">
        <v>9.8459400000000002E-2</v>
      </c>
      <c r="FP55">
        <v>0.101254</v>
      </c>
      <c r="FQ55">
        <v>7.6094599999999998E-2</v>
      </c>
      <c r="FR55">
        <v>6.6726999999999995E-2</v>
      </c>
      <c r="FS55">
        <v>32324.2</v>
      </c>
      <c r="FT55">
        <v>31904.799999999999</v>
      </c>
      <c r="FU55">
        <v>33442</v>
      </c>
      <c r="FV55">
        <v>33216.1</v>
      </c>
      <c r="FW55">
        <v>44160.1</v>
      </c>
      <c r="FX55">
        <v>41633.599999999999</v>
      </c>
      <c r="FY55">
        <v>49475.6</v>
      </c>
      <c r="FZ55">
        <v>44894.5</v>
      </c>
      <c r="GA55">
        <v>2.0891500000000001</v>
      </c>
      <c r="GB55">
        <v>2.73245</v>
      </c>
      <c r="GC55">
        <v>6.7144599999999999E-2</v>
      </c>
      <c r="GD55">
        <v>0</v>
      </c>
      <c r="GE55">
        <v>21.956099999999999</v>
      </c>
      <c r="GF55">
        <v>999.9</v>
      </c>
      <c r="GG55">
        <v>28.305</v>
      </c>
      <c r="GH55">
        <v>30.161999999999999</v>
      </c>
      <c r="GI55">
        <v>12.0924</v>
      </c>
      <c r="GJ55">
        <v>61.6999</v>
      </c>
      <c r="GK55">
        <v>-1.77484</v>
      </c>
      <c r="GL55">
        <v>3</v>
      </c>
      <c r="GM55">
        <v>9.6341499999999993E-3</v>
      </c>
      <c r="GN55">
        <v>0.59656600000000004</v>
      </c>
      <c r="GO55">
        <v>20.3445</v>
      </c>
      <c r="GP55">
        <v>5.2228300000000001</v>
      </c>
      <c r="GQ55">
        <v>12.037800000000001</v>
      </c>
      <c r="GR55">
        <v>4.9993499999999997</v>
      </c>
      <c r="GS55">
        <v>3.2890000000000001</v>
      </c>
      <c r="GT55">
        <v>9999</v>
      </c>
      <c r="GU55">
        <v>999.9</v>
      </c>
      <c r="GV55">
        <v>9999</v>
      </c>
      <c r="GW55">
        <v>9999</v>
      </c>
      <c r="GX55">
        <v>1.88981</v>
      </c>
      <c r="GY55">
        <v>1.8897299999999999</v>
      </c>
      <c r="GZ55">
        <v>1.8897999999999999</v>
      </c>
      <c r="HA55">
        <v>1.89011</v>
      </c>
      <c r="HB55">
        <v>1.8916299999999999</v>
      </c>
      <c r="HC55">
        <v>1.8917900000000001</v>
      </c>
      <c r="HD55">
        <v>1.88527</v>
      </c>
      <c r="HE55">
        <v>1.8902600000000001</v>
      </c>
      <c r="HF55">
        <v>5</v>
      </c>
      <c r="HG55">
        <v>0</v>
      </c>
      <c r="HH55">
        <v>0</v>
      </c>
      <c r="HI55">
        <v>4.5</v>
      </c>
      <c r="HJ55" t="s">
        <v>405</v>
      </c>
      <c r="HK55" t="s">
        <v>406</v>
      </c>
      <c r="HL55" t="s">
        <v>407</v>
      </c>
      <c r="HM55" t="s">
        <v>407</v>
      </c>
      <c r="HN55" t="s">
        <v>408</v>
      </c>
      <c r="HO55" t="s">
        <v>408</v>
      </c>
      <c r="HP55">
        <v>0</v>
      </c>
      <c r="HQ55">
        <v>100</v>
      </c>
      <c r="HR55">
        <v>100</v>
      </c>
      <c r="HS55">
        <v>-1.2769999999999999</v>
      </c>
      <c r="HT55">
        <v>-9.4E-2</v>
      </c>
      <c r="HU55">
        <v>-1.2870909090909199</v>
      </c>
      <c r="HV55">
        <v>0</v>
      </c>
      <c r="HW55">
        <v>0</v>
      </c>
      <c r="HX55">
        <v>0</v>
      </c>
      <c r="HY55">
        <v>-9.4759999999999095E-2</v>
      </c>
      <c r="HZ55">
        <v>0</v>
      </c>
      <c r="IA55">
        <v>0</v>
      </c>
      <c r="IB55">
        <v>0</v>
      </c>
      <c r="IC55">
        <v>-1</v>
      </c>
      <c r="ID55">
        <v>-1</v>
      </c>
      <c r="IE55">
        <v>-1</v>
      </c>
      <c r="IF55">
        <v>-1</v>
      </c>
      <c r="IG55">
        <v>4.7</v>
      </c>
      <c r="IH55">
        <v>4.7</v>
      </c>
      <c r="II55">
        <v>0.155029</v>
      </c>
      <c r="IJ55">
        <v>4.99878</v>
      </c>
      <c r="IK55">
        <v>2.5463900000000002</v>
      </c>
      <c r="IL55">
        <v>4.0832499999999996</v>
      </c>
      <c r="IM55">
        <v>3.1982400000000002</v>
      </c>
      <c r="IN55">
        <v>2.3120099999999999</v>
      </c>
      <c r="IO55">
        <v>33.896099999999997</v>
      </c>
      <c r="IP55">
        <v>24.14</v>
      </c>
      <c r="IQ55">
        <v>2</v>
      </c>
      <c r="IR55">
        <v>506.63499999999999</v>
      </c>
      <c r="IS55">
        <v>1251.04</v>
      </c>
      <c r="IT55">
        <v>22</v>
      </c>
      <c r="IU55">
        <v>27.259699999999999</v>
      </c>
      <c r="IV55">
        <v>30.0002</v>
      </c>
      <c r="IW55">
        <v>27.498000000000001</v>
      </c>
      <c r="IX55">
        <v>27.536799999999999</v>
      </c>
      <c r="IY55">
        <v>-1</v>
      </c>
      <c r="IZ55">
        <v>-30</v>
      </c>
      <c r="JA55">
        <v>-30</v>
      </c>
      <c r="JB55">
        <v>22</v>
      </c>
      <c r="JC55">
        <v>400</v>
      </c>
      <c r="JD55">
        <v>15.875</v>
      </c>
      <c r="JE55">
        <v>102.747</v>
      </c>
      <c r="JF55">
        <v>101.223</v>
      </c>
    </row>
    <row r="56" spans="1:266" x14ac:dyDescent="0.35">
      <c r="A56">
        <v>38</v>
      </c>
      <c r="B56">
        <v>1717073933</v>
      </c>
      <c r="C56">
        <v>12000.9000000954</v>
      </c>
      <c r="D56" t="s">
        <v>554</v>
      </c>
      <c r="E56" t="s">
        <v>555</v>
      </c>
      <c r="F56" t="s">
        <v>400</v>
      </c>
      <c r="I56">
        <v>1717073933</v>
      </c>
      <c r="J56">
        <f t="shared" si="0"/>
        <v>1.880557813172068E-3</v>
      </c>
      <c r="K56">
        <f t="shared" si="1"/>
        <v>1.8805578131720679</v>
      </c>
      <c r="L56">
        <f t="shared" si="2"/>
        <v>12.220876317030482</v>
      </c>
      <c r="M56">
        <f t="shared" si="3"/>
        <v>403.411</v>
      </c>
      <c r="N56">
        <f t="shared" si="4"/>
        <v>224.68862394894057</v>
      </c>
      <c r="O56">
        <f t="shared" si="5"/>
        <v>22.638342327675254</v>
      </c>
      <c r="P56">
        <f t="shared" si="6"/>
        <v>40.645388076368</v>
      </c>
      <c r="Q56">
        <f t="shared" si="7"/>
        <v>0.11686171633129534</v>
      </c>
      <c r="R56">
        <f t="shared" si="8"/>
        <v>2.9365984591693639</v>
      </c>
      <c r="S56">
        <f t="shared" si="9"/>
        <v>0.11433828532101764</v>
      </c>
      <c r="T56">
        <f t="shared" si="10"/>
        <v>7.1683610232465611E-2</v>
      </c>
      <c r="U56">
        <f t="shared" si="11"/>
        <v>77.187091925575174</v>
      </c>
      <c r="V56">
        <f t="shared" si="12"/>
        <v>23.905123229089579</v>
      </c>
      <c r="W56">
        <f t="shared" si="13"/>
        <v>23.905123229089579</v>
      </c>
      <c r="X56">
        <f t="shared" si="14"/>
        <v>2.9779478627070293</v>
      </c>
      <c r="Y56">
        <f t="shared" si="15"/>
        <v>45.457337539343911</v>
      </c>
      <c r="Z56">
        <f t="shared" si="16"/>
        <v>1.3564549793439999</v>
      </c>
      <c r="AA56">
        <f t="shared" si="17"/>
        <v>2.9840176586892504</v>
      </c>
      <c r="AB56">
        <f t="shared" si="18"/>
        <v>1.6214928833630293</v>
      </c>
      <c r="AC56">
        <f t="shared" si="19"/>
        <v>-82.932599560888207</v>
      </c>
      <c r="AD56">
        <f t="shared" si="20"/>
        <v>5.3632990982408764</v>
      </c>
      <c r="AE56">
        <f t="shared" si="21"/>
        <v>0.38214313471944461</v>
      </c>
      <c r="AF56">
        <f t="shared" si="22"/>
        <v>-6.5402352714016843E-5</v>
      </c>
      <c r="AG56">
        <v>0</v>
      </c>
      <c r="AH56">
        <v>0</v>
      </c>
      <c r="AI56">
        <f t="shared" si="23"/>
        <v>1</v>
      </c>
      <c r="AJ56">
        <f t="shared" si="24"/>
        <v>0</v>
      </c>
      <c r="AK56">
        <f t="shared" si="25"/>
        <v>53642.656377840562</v>
      </c>
      <c r="AL56" t="s">
        <v>447</v>
      </c>
      <c r="AM56">
        <v>8305.73</v>
      </c>
      <c r="AN56">
        <v>1666.0250000000001</v>
      </c>
      <c r="AO56">
        <v>7978.48</v>
      </c>
      <c r="AP56">
        <f t="shared" si="26"/>
        <v>0.79118516308870857</v>
      </c>
      <c r="AQ56">
        <v>-1.33578315168039</v>
      </c>
      <c r="AR56" t="s">
        <v>556</v>
      </c>
      <c r="AS56">
        <v>8303.09</v>
      </c>
      <c r="AT56">
        <v>2193.13846153846</v>
      </c>
      <c r="AU56">
        <v>5506.39</v>
      </c>
      <c r="AV56">
        <f t="shared" si="27"/>
        <v>0.60171029267115839</v>
      </c>
      <c r="AW56">
        <v>0.5</v>
      </c>
      <c r="AX56">
        <f t="shared" si="28"/>
        <v>336.60174096278763</v>
      </c>
      <c r="AY56">
        <f t="shared" si="29"/>
        <v>12.220876317030482</v>
      </c>
      <c r="AZ56">
        <f t="shared" si="30"/>
        <v>101.2683660341702</v>
      </c>
      <c r="BA56">
        <f t="shared" si="31"/>
        <v>4.0275072344945484E-2</v>
      </c>
      <c r="BB56">
        <f t="shared" si="32"/>
        <v>0.44894931161795643</v>
      </c>
      <c r="BC56">
        <f t="shared" si="33"/>
        <v>1523.2266489683113</v>
      </c>
      <c r="BD56" t="s">
        <v>402</v>
      </c>
      <c r="BE56">
        <v>0</v>
      </c>
      <c r="BF56">
        <f t="shared" si="34"/>
        <v>1523.2266489683113</v>
      </c>
      <c r="BG56">
        <f t="shared" si="35"/>
        <v>0.72337109268171873</v>
      </c>
      <c r="BH56">
        <f t="shared" si="36"/>
        <v>0.83181412522370368</v>
      </c>
      <c r="BI56">
        <f t="shared" si="37"/>
        <v>0.38295785859510939</v>
      </c>
      <c r="BJ56">
        <f t="shared" si="38"/>
        <v>0.86274391586777299</v>
      </c>
      <c r="BK56">
        <f t="shared" si="39"/>
        <v>0.39162100957551371</v>
      </c>
      <c r="BL56">
        <f t="shared" si="40"/>
        <v>0.57772979898414401</v>
      </c>
      <c r="BM56">
        <f t="shared" si="41"/>
        <v>0.42227020101585599</v>
      </c>
      <c r="CV56">
        <f t="shared" si="42"/>
        <v>400.01100000000002</v>
      </c>
      <c r="CW56">
        <f t="shared" si="43"/>
        <v>336.60174096278763</v>
      </c>
      <c r="CX56">
        <f t="shared" si="44"/>
        <v>0.84148121167364798</v>
      </c>
      <c r="CY56">
        <f t="shared" si="45"/>
        <v>0.19296242334729588</v>
      </c>
      <c r="CZ56">
        <v>1717073933</v>
      </c>
      <c r="DA56">
        <v>403.411</v>
      </c>
      <c r="DB56">
        <v>418.99</v>
      </c>
      <c r="DC56">
        <v>13.462999999999999</v>
      </c>
      <c r="DD56">
        <v>11.2362</v>
      </c>
      <c r="DE56">
        <v>404.73</v>
      </c>
      <c r="DF56">
        <v>13.557</v>
      </c>
      <c r="DG56">
        <v>499.88499999999999</v>
      </c>
      <c r="DH56">
        <v>100.654</v>
      </c>
      <c r="DI56">
        <v>0.100288</v>
      </c>
      <c r="DJ56">
        <v>23.939</v>
      </c>
      <c r="DK56">
        <v>23.081099999999999</v>
      </c>
      <c r="DL56">
        <v>999.9</v>
      </c>
      <c r="DM56">
        <v>0</v>
      </c>
      <c r="DN56">
        <v>0</v>
      </c>
      <c r="DO56">
        <v>9975</v>
      </c>
      <c r="DP56">
        <v>0</v>
      </c>
      <c r="DQ56">
        <v>1.5289399999999999E-3</v>
      </c>
      <c r="DR56">
        <v>400.01100000000002</v>
      </c>
      <c r="DS56">
        <v>0.94999199999999995</v>
      </c>
      <c r="DT56">
        <v>5.00081E-2</v>
      </c>
      <c r="DU56">
        <v>0</v>
      </c>
      <c r="DV56">
        <v>2193.56</v>
      </c>
      <c r="DW56">
        <v>5.0003500000000001</v>
      </c>
      <c r="DX56">
        <v>3973.23</v>
      </c>
      <c r="DY56">
        <v>3477.87</v>
      </c>
      <c r="DZ56">
        <v>38.375</v>
      </c>
      <c r="EA56">
        <v>41.436999999999998</v>
      </c>
      <c r="EB56">
        <v>40.125</v>
      </c>
      <c r="EC56">
        <v>43.5</v>
      </c>
      <c r="ED56">
        <v>43.5</v>
      </c>
      <c r="EE56">
        <v>375.26</v>
      </c>
      <c r="EF56">
        <v>19.75</v>
      </c>
      <c r="EG56">
        <v>0</v>
      </c>
      <c r="EH56">
        <v>298.799999952316</v>
      </c>
      <c r="EI56">
        <v>0</v>
      </c>
      <c r="EJ56">
        <v>2193.13846153846</v>
      </c>
      <c r="EK56">
        <v>1.16102563949313</v>
      </c>
      <c r="EL56">
        <v>1.8509401804973999</v>
      </c>
      <c r="EM56">
        <v>3973.2084615384601</v>
      </c>
      <c r="EN56">
        <v>15</v>
      </c>
      <c r="EO56">
        <v>1717073953</v>
      </c>
      <c r="EP56" t="s">
        <v>557</v>
      </c>
      <c r="EQ56">
        <v>1717073951</v>
      </c>
      <c r="ER56">
        <v>1717073953</v>
      </c>
      <c r="ES56">
        <v>40</v>
      </c>
      <c r="ET56">
        <v>-4.2000000000000003E-2</v>
      </c>
      <c r="EU56">
        <v>0</v>
      </c>
      <c r="EV56">
        <v>-1.319</v>
      </c>
      <c r="EW56">
        <v>-9.4E-2</v>
      </c>
      <c r="EX56">
        <v>419</v>
      </c>
      <c r="EY56">
        <v>11</v>
      </c>
      <c r="EZ56">
        <v>0.12</v>
      </c>
      <c r="FA56">
        <v>0.03</v>
      </c>
      <c r="FB56">
        <v>403.45605</v>
      </c>
      <c r="FC56">
        <v>-0.28948872180429402</v>
      </c>
      <c r="FD56">
        <v>3.4143044679695297E-2</v>
      </c>
      <c r="FE56">
        <v>1</v>
      </c>
      <c r="FF56">
        <v>13.461005</v>
      </c>
      <c r="FG56">
        <v>1.17248120300958E-2</v>
      </c>
      <c r="FH56">
        <v>1.4368281038455099E-3</v>
      </c>
      <c r="FI56">
        <v>1</v>
      </c>
      <c r="FJ56">
        <v>2</v>
      </c>
      <c r="FK56">
        <v>2</v>
      </c>
      <c r="FL56" t="s">
        <v>404</v>
      </c>
      <c r="FM56">
        <v>2.9720399999999998</v>
      </c>
      <c r="FN56">
        <v>2.8471799999999998</v>
      </c>
      <c r="FO56">
        <v>9.8281599999999997E-2</v>
      </c>
      <c r="FP56">
        <v>0.10105500000000001</v>
      </c>
      <c r="FQ56">
        <v>7.61188E-2</v>
      </c>
      <c r="FR56">
        <v>6.6820000000000004E-2</v>
      </c>
      <c r="FS56">
        <v>32330.5</v>
      </c>
      <c r="FT56">
        <v>31910.400000000001</v>
      </c>
      <c r="FU56">
        <v>33441.9</v>
      </c>
      <c r="FV56">
        <v>33214.6</v>
      </c>
      <c r="FW56">
        <v>44159.1</v>
      </c>
      <c r="FX56">
        <v>41627.800000000003</v>
      </c>
      <c r="FY56">
        <v>49475.7</v>
      </c>
      <c r="FZ56">
        <v>44892.7</v>
      </c>
      <c r="GA56">
        <v>2.0890499999999999</v>
      </c>
      <c r="GB56">
        <v>2.7333799999999999</v>
      </c>
      <c r="GC56">
        <v>6.4991400000000005E-2</v>
      </c>
      <c r="GD56">
        <v>0</v>
      </c>
      <c r="GE56">
        <v>22.010400000000001</v>
      </c>
      <c r="GF56">
        <v>999.9</v>
      </c>
      <c r="GG56">
        <v>28.305</v>
      </c>
      <c r="GH56">
        <v>30.172000000000001</v>
      </c>
      <c r="GI56">
        <v>12.100899999999999</v>
      </c>
      <c r="GJ56">
        <v>61.819899999999997</v>
      </c>
      <c r="GK56">
        <v>-1.7267600000000001</v>
      </c>
      <c r="GL56">
        <v>3</v>
      </c>
      <c r="GM56">
        <v>9.51982E-3</v>
      </c>
      <c r="GN56">
        <v>0.61489700000000003</v>
      </c>
      <c r="GO56">
        <v>20.3444</v>
      </c>
      <c r="GP56">
        <v>5.2223800000000002</v>
      </c>
      <c r="GQ56">
        <v>12.0395</v>
      </c>
      <c r="GR56">
        <v>4.9985499999999998</v>
      </c>
      <c r="GS56">
        <v>3.2890000000000001</v>
      </c>
      <c r="GT56">
        <v>9999</v>
      </c>
      <c r="GU56">
        <v>999.9</v>
      </c>
      <c r="GV56">
        <v>9999</v>
      </c>
      <c r="GW56">
        <v>9999</v>
      </c>
      <c r="GX56">
        <v>1.88984</v>
      </c>
      <c r="GY56">
        <v>1.8897900000000001</v>
      </c>
      <c r="GZ56">
        <v>1.8898699999999999</v>
      </c>
      <c r="HA56">
        <v>1.89011</v>
      </c>
      <c r="HB56">
        <v>1.89164</v>
      </c>
      <c r="HC56">
        <v>1.8918699999999999</v>
      </c>
      <c r="HD56">
        <v>1.88534</v>
      </c>
      <c r="HE56">
        <v>1.8902600000000001</v>
      </c>
      <c r="HF56">
        <v>5</v>
      </c>
      <c r="HG56">
        <v>0</v>
      </c>
      <c r="HH56">
        <v>0</v>
      </c>
      <c r="HI56">
        <v>4.5</v>
      </c>
      <c r="HJ56" t="s">
        <v>405</v>
      </c>
      <c r="HK56" t="s">
        <v>406</v>
      </c>
      <c r="HL56" t="s">
        <v>407</v>
      </c>
      <c r="HM56" t="s">
        <v>407</v>
      </c>
      <c r="HN56" t="s">
        <v>408</v>
      </c>
      <c r="HO56" t="s">
        <v>408</v>
      </c>
      <c r="HP56">
        <v>0</v>
      </c>
      <c r="HQ56">
        <v>100</v>
      </c>
      <c r="HR56">
        <v>100</v>
      </c>
      <c r="HS56">
        <v>-1.319</v>
      </c>
      <c r="HT56">
        <v>-9.4E-2</v>
      </c>
      <c r="HU56">
        <v>-1.2770999999999599</v>
      </c>
      <c r="HV56">
        <v>0</v>
      </c>
      <c r="HW56">
        <v>0</v>
      </c>
      <c r="HX56">
        <v>0</v>
      </c>
      <c r="HY56">
        <v>-9.3927272727276204E-2</v>
      </c>
      <c r="HZ56">
        <v>0</v>
      </c>
      <c r="IA56">
        <v>0</v>
      </c>
      <c r="IB56">
        <v>0</v>
      </c>
      <c r="IC56">
        <v>-1</v>
      </c>
      <c r="ID56">
        <v>-1</v>
      </c>
      <c r="IE56">
        <v>-1</v>
      </c>
      <c r="IF56">
        <v>-1</v>
      </c>
      <c r="IG56">
        <v>4.5999999999999996</v>
      </c>
      <c r="IH56">
        <v>4.5999999999999996</v>
      </c>
      <c r="II56">
        <v>0.155029</v>
      </c>
      <c r="IJ56">
        <v>4.99878</v>
      </c>
      <c r="IK56">
        <v>2.5451700000000002</v>
      </c>
      <c r="IL56">
        <v>4.0795899999999996</v>
      </c>
      <c r="IM56">
        <v>3.1982400000000002</v>
      </c>
      <c r="IN56">
        <v>2.3303199999999999</v>
      </c>
      <c r="IO56">
        <v>33.918700000000001</v>
      </c>
      <c r="IP56">
        <v>24.148800000000001</v>
      </c>
      <c r="IQ56">
        <v>2</v>
      </c>
      <c r="IR56">
        <v>506.57299999999998</v>
      </c>
      <c r="IS56">
        <v>1252.3699999999999</v>
      </c>
      <c r="IT56">
        <v>22.0001</v>
      </c>
      <c r="IU56">
        <v>27.2621</v>
      </c>
      <c r="IV56">
        <v>30</v>
      </c>
      <c r="IW56">
        <v>27.498000000000001</v>
      </c>
      <c r="IX56">
        <v>27.536799999999999</v>
      </c>
      <c r="IY56">
        <v>-1</v>
      </c>
      <c r="IZ56">
        <v>-30</v>
      </c>
      <c r="JA56">
        <v>-30</v>
      </c>
      <c r="JB56">
        <v>22</v>
      </c>
      <c r="JC56">
        <v>400</v>
      </c>
      <c r="JD56">
        <v>15.875</v>
      </c>
      <c r="JE56">
        <v>102.747</v>
      </c>
      <c r="JF56">
        <v>101.218</v>
      </c>
    </row>
    <row r="57" spans="1:266" x14ac:dyDescent="0.35">
      <c r="A57">
        <v>39</v>
      </c>
      <c r="B57">
        <v>1717074233.0999999</v>
      </c>
      <c r="C57">
        <v>12301</v>
      </c>
      <c r="D57" t="s">
        <v>558</v>
      </c>
      <c r="E57" t="s">
        <v>559</v>
      </c>
      <c r="F57" t="s">
        <v>400</v>
      </c>
      <c r="I57">
        <v>1717074233.0999999</v>
      </c>
      <c r="J57">
        <f t="shared" si="0"/>
        <v>1.8668892677725034E-3</v>
      </c>
      <c r="K57">
        <f t="shared" si="1"/>
        <v>1.8668892677725035</v>
      </c>
      <c r="L57">
        <f t="shared" si="2"/>
        <v>12.20780375544618</v>
      </c>
      <c r="M57">
        <f t="shared" si="3"/>
        <v>402.34699999999998</v>
      </c>
      <c r="N57">
        <f t="shared" si="4"/>
        <v>222.62872647126201</v>
      </c>
      <c r="O57">
        <f t="shared" si="5"/>
        <v>22.429837535380727</v>
      </c>
      <c r="P57">
        <f t="shared" si="6"/>
        <v>40.536448219824699</v>
      </c>
      <c r="Q57">
        <f t="shared" si="7"/>
        <v>0.11601259982957368</v>
      </c>
      <c r="R57">
        <f t="shared" si="8"/>
        <v>2.9392776178840716</v>
      </c>
      <c r="S57">
        <f t="shared" si="9"/>
        <v>0.11352750042116576</v>
      </c>
      <c r="T57">
        <f t="shared" si="10"/>
        <v>7.117353033988813E-2</v>
      </c>
      <c r="U57">
        <f t="shared" si="11"/>
        <v>77.187091925575174</v>
      </c>
      <c r="V57">
        <f t="shared" si="12"/>
        <v>23.910003197281142</v>
      </c>
      <c r="W57">
        <f t="shared" si="13"/>
        <v>23.910003197281142</v>
      </c>
      <c r="X57">
        <f t="shared" si="14"/>
        <v>2.9788215541736727</v>
      </c>
      <c r="Y57">
        <f t="shared" si="15"/>
        <v>45.495727023366307</v>
      </c>
      <c r="Z57">
        <f t="shared" si="16"/>
        <v>1.3577065970676001</v>
      </c>
      <c r="AA57">
        <f t="shared" si="17"/>
        <v>2.9842507986965257</v>
      </c>
      <c r="AB57">
        <f t="shared" si="18"/>
        <v>1.6211149571060726</v>
      </c>
      <c r="AC57">
        <f t="shared" si="19"/>
        <v>-82.329816708767396</v>
      </c>
      <c r="AD57">
        <f t="shared" si="20"/>
        <v>4.8009020999064447</v>
      </c>
      <c r="AE57">
        <f t="shared" si="21"/>
        <v>0.34177037261931514</v>
      </c>
      <c r="AF57">
        <f t="shared" si="22"/>
        <v>-5.2310666468713407E-5</v>
      </c>
      <c r="AG57">
        <v>0</v>
      </c>
      <c r="AH57">
        <v>0</v>
      </c>
      <c r="AI57">
        <f t="shared" si="23"/>
        <v>1</v>
      </c>
      <c r="AJ57">
        <f t="shared" si="24"/>
        <v>0</v>
      </c>
      <c r="AK57">
        <f t="shared" si="25"/>
        <v>53720.88500623346</v>
      </c>
      <c r="AL57" t="s">
        <v>447</v>
      </c>
      <c r="AM57">
        <v>8305.73</v>
      </c>
      <c r="AN57">
        <v>1666.0250000000001</v>
      </c>
      <c r="AO57">
        <v>7978.48</v>
      </c>
      <c r="AP57">
        <f t="shared" si="26"/>
        <v>0.79118516308870857</v>
      </c>
      <c r="AQ57">
        <v>-1.33578315168039</v>
      </c>
      <c r="AR57" t="s">
        <v>560</v>
      </c>
      <c r="AS57">
        <v>8302.6200000000008</v>
      </c>
      <c r="AT57">
        <v>2195.1788461538499</v>
      </c>
      <c r="AU57">
        <v>5500.9</v>
      </c>
      <c r="AV57">
        <f t="shared" si="27"/>
        <v>0.60094187384721587</v>
      </c>
      <c r="AW57">
        <v>0.5</v>
      </c>
      <c r="AX57">
        <f t="shared" si="28"/>
        <v>336.60174096278763</v>
      </c>
      <c r="AY57">
        <f t="shared" si="29"/>
        <v>12.20780375544618</v>
      </c>
      <c r="AZ57">
        <f t="shared" si="30"/>
        <v>101.13904047720638</v>
      </c>
      <c r="BA57">
        <f t="shared" si="31"/>
        <v>4.0236235464462013E-2</v>
      </c>
      <c r="BB57">
        <f t="shared" si="32"/>
        <v>0.45039538984529803</v>
      </c>
      <c r="BC57">
        <f t="shared" si="33"/>
        <v>1522.8062314531744</v>
      </c>
      <c r="BD57" t="s">
        <v>402</v>
      </c>
      <c r="BE57">
        <v>0</v>
      </c>
      <c r="BF57">
        <f t="shared" si="34"/>
        <v>1522.8062314531744</v>
      </c>
      <c r="BG57">
        <f t="shared" si="35"/>
        <v>0.72317143895486657</v>
      </c>
      <c r="BH57">
        <f t="shared" si="36"/>
        <v>0.83098120511465734</v>
      </c>
      <c r="BI57">
        <f t="shared" si="37"/>
        <v>0.38378333367327266</v>
      </c>
      <c r="BJ57">
        <f t="shared" si="38"/>
        <v>0.86201536004332613</v>
      </c>
      <c r="BK57">
        <f t="shared" si="39"/>
        <v>0.39249071874571778</v>
      </c>
      <c r="BL57">
        <f t="shared" si="40"/>
        <v>0.57645569953728548</v>
      </c>
      <c r="BM57">
        <f t="shared" si="41"/>
        <v>0.42354430046271452</v>
      </c>
      <c r="CV57">
        <f t="shared" si="42"/>
        <v>400.01100000000002</v>
      </c>
      <c r="CW57">
        <f t="shared" si="43"/>
        <v>336.60174096278763</v>
      </c>
      <c r="CX57">
        <f t="shared" si="44"/>
        <v>0.84148121167364798</v>
      </c>
      <c r="CY57">
        <f t="shared" si="45"/>
        <v>0.19296242334729588</v>
      </c>
      <c r="CZ57">
        <v>1717074233.0999999</v>
      </c>
      <c r="DA57">
        <v>402.34699999999998</v>
      </c>
      <c r="DB57">
        <v>417.9</v>
      </c>
      <c r="DC57">
        <v>13.476000000000001</v>
      </c>
      <c r="DD57">
        <v>11.265599999999999</v>
      </c>
      <c r="DE57">
        <v>403.68599999999998</v>
      </c>
      <c r="DF57">
        <v>13.571</v>
      </c>
      <c r="DG57">
        <v>499.92700000000002</v>
      </c>
      <c r="DH57">
        <v>100.65</v>
      </c>
      <c r="DI57">
        <v>9.9970100000000006E-2</v>
      </c>
      <c r="DJ57">
        <v>23.940300000000001</v>
      </c>
      <c r="DK57">
        <v>23.079899999999999</v>
      </c>
      <c r="DL57">
        <v>999.9</v>
      </c>
      <c r="DM57">
        <v>0</v>
      </c>
      <c r="DN57">
        <v>0</v>
      </c>
      <c r="DO57">
        <v>9990.6200000000008</v>
      </c>
      <c r="DP57">
        <v>0</v>
      </c>
      <c r="DQ57">
        <v>1.5289399999999999E-3</v>
      </c>
      <c r="DR57">
        <v>400.01100000000002</v>
      </c>
      <c r="DS57">
        <v>0.94999199999999995</v>
      </c>
      <c r="DT57">
        <v>5.00081E-2</v>
      </c>
      <c r="DU57">
        <v>0</v>
      </c>
      <c r="DV57">
        <v>2195.25</v>
      </c>
      <c r="DW57">
        <v>5.0003500000000001</v>
      </c>
      <c r="DX57">
        <v>3897.72</v>
      </c>
      <c r="DY57">
        <v>3477.88</v>
      </c>
      <c r="DZ57">
        <v>38.375</v>
      </c>
      <c r="EA57">
        <v>41.436999999999998</v>
      </c>
      <c r="EB57">
        <v>40.125</v>
      </c>
      <c r="EC57">
        <v>43.5</v>
      </c>
      <c r="ED57">
        <v>43.436999999999998</v>
      </c>
      <c r="EE57">
        <v>375.26</v>
      </c>
      <c r="EF57">
        <v>19.75</v>
      </c>
      <c r="EG57">
        <v>0</v>
      </c>
      <c r="EH57">
        <v>298.89999985694902</v>
      </c>
      <c r="EI57">
        <v>0</v>
      </c>
      <c r="EJ57">
        <v>2195.1788461538499</v>
      </c>
      <c r="EK57">
        <v>-0.28205128745218699</v>
      </c>
      <c r="EL57">
        <v>-0.61709398038997498</v>
      </c>
      <c r="EM57">
        <v>3897.4396153846201</v>
      </c>
      <c r="EN57">
        <v>15</v>
      </c>
      <c r="EO57">
        <v>1717074252.0999999</v>
      </c>
      <c r="EP57" t="s">
        <v>561</v>
      </c>
      <c r="EQ57">
        <v>1717074252.0999999</v>
      </c>
      <c r="ER57">
        <v>1717074251.0999999</v>
      </c>
      <c r="ES57">
        <v>41</v>
      </c>
      <c r="ET57">
        <v>-0.02</v>
      </c>
      <c r="EU57">
        <v>-1E-3</v>
      </c>
      <c r="EV57">
        <v>-1.339</v>
      </c>
      <c r="EW57">
        <v>-9.5000000000000001E-2</v>
      </c>
      <c r="EX57">
        <v>418</v>
      </c>
      <c r="EY57">
        <v>11</v>
      </c>
      <c r="EZ57">
        <v>0.13</v>
      </c>
      <c r="FA57">
        <v>0.03</v>
      </c>
      <c r="FB57">
        <v>402.39395238095199</v>
      </c>
      <c r="FC57">
        <v>-0.23212987012994901</v>
      </c>
      <c r="FD57">
        <v>2.5630109136148101E-2</v>
      </c>
      <c r="FE57">
        <v>1</v>
      </c>
      <c r="FF57">
        <v>13.477095238095201</v>
      </c>
      <c r="FG57">
        <v>1.44077922078118E-2</v>
      </c>
      <c r="FH57">
        <v>1.91696093570669E-3</v>
      </c>
      <c r="FI57">
        <v>1</v>
      </c>
      <c r="FJ57">
        <v>2</v>
      </c>
      <c r="FK57">
        <v>2</v>
      </c>
      <c r="FL57" t="s">
        <v>404</v>
      </c>
      <c r="FM57">
        <v>2.97214</v>
      </c>
      <c r="FN57">
        <v>2.84701</v>
      </c>
      <c r="FO57">
        <v>9.8082299999999997E-2</v>
      </c>
      <c r="FP57">
        <v>0.10085</v>
      </c>
      <c r="FQ57">
        <v>7.6173900000000003E-2</v>
      </c>
      <c r="FR57">
        <v>6.6947800000000002E-2</v>
      </c>
      <c r="FS57">
        <v>32337.1</v>
      </c>
      <c r="FT57">
        <v>31917.4</v>
      </c>
      <c r="FU57">
        <v>33441.4</v>
      </c>
      <c r="FV57">
        <v>33214.400000000001</v>
      </c>
      <c r="FW57">
        <v>44156</v>
      </c>
      <c r="FX57">
        <v>41621.699999999997</v>
      </c>
      <c r="FY57">
        <v>49475.199999999997</v>
      </c>
      <c r="FZ57">
        <v>44892.3</v>
      </c>
      <c r="GA57">
        <v>2.0888499999999999</v>
      </c>
      <c r="GB57">
        <v>2.7313999999999998</v>
      </c>
      <c r="GC57">
        <v>6.4309699999999997E-2</v>
      </c>
      <c r="GD57">
        <v>0</v>
      </c>
      <c r="GE57">
        <v>22.020499999999998</v>
      </c>
      <c r="GF57">
        <v>999.9</v>
      </c>
      <c r="GG57">
        <v>28.353999999999999</v>
      </c>
      <c r="GH57">
        <v>30.192</v>
      </c>
      <c r="GI57">
        <v>12.135199999999999</v>
      </c>
      <c r="GJ57">
        <v>61.590899999999998</v>
      </c>
      <c r="GK57">
        <v>-1.6746799999999999</v>
      </c>
      <c r="GL57">
        <v>3</v>
      </c>
      <c r="GM57">
        <v>1.00584E-2</v>
      </c>
      <c r="GN57">
        <v>0.61673500000000003</v>
      </c>
      <c r="GO57">
        <v>20.344200000000001</v>
      </c>
      <c r="GP57">
        <v>5.2222299999999997</v>
      </c>
      <c r="GQ57">
        <v>12.039199999999999</v>
      </c>
      <c r="GR57">
        <v>4.9990500000000004</v>
      </c>
      <c r="GS57">
        <v>3.2890000000000001</v>
      </c>
      <c r="GT57">
        <v>9999</v>
      </c>
      <c r="GU57">
        <v>999.9</v>
      </c>
      <c r="GV57">
        <v>9999</v>
      </c>
      <c r="GW57">
        <v>9999</v>
      </c>
      <c r="GX57">
        <v>1.8898999999999999</v>
      </c>
      <c r="GY57">
        <v>1.8897900000000001</v>
      </c>
      <c r="GZ57">
        <v>1.8898699999999999</v>
      </c>
      <c r="HA57">
        <v>1.8901300000000001</v>
      </c>
      <c r="HB57">
        <v>1.89167</v>
      </c>
      <c r="HC57">
        <v>1.89188</v>
      </c>
      <c r="HD57">
        <v>1.8853800000000001</v>
      </c>
      <c r="HE57">
        <v>1.8902699999999999</v>
      </c>
      <c r="HF57">
        <v>5</v>
      </c>
      <c r="HG57">
        <v>0</v>
      </c>
      <c r="HH57">
        <v>0</v>
      </c>
      <c r="HI57">
        <v>4.5</v>
      </c>
      <c r="HJ57" t="s">
        <v>405</v>
      </c>
      <c r="HK57" t="s">
        <v>406</v>
      </c>
      <c r="HL57" t="s">
        <v>407</v>
      </c>
      <c r="HM57" t="s">
        <v>407</v>
      </c>
      <c r="HN57" t="s">
        <v>408</v>
      </c>
      <c r="HO57" t="s">
        <v>408</v>
      </c>
      <c r="HP57">
        <v>0</v>
      </c>
      <c r="HQ57">
        <v>100</v>
      </c>
      <c r="HR57">
        <v>100</v>
      </c>
      <c r="HS57">
        <v>-1.339</v>
      </c>
      <c r="HT57">
        <v>-9.5000000000000001E-2</v>
      </c>
      <c r="HU57">
        <v>-1.31850000000003</v>
      </c>
      <c r="HV57">
        <v>0</v>
      </c>
      <c r="HW57">
        <v>0</v>
      </c>
      <c r="HX57">
        <v>0</v>
      </c>
      <c r="HY57">
        <v>-9.42000000000007E-2</v>
      </c>
      <c r="HZ57">
        <v>0</v>
      </c>
      <c r="IA57">
        <v>0</v>
      </c>
      <c r="IB57">
        <v>0</v>
      </c>
      <c r="IC57">
        <v>-1</v>
      </c>
      <c r="ID57">
        <v>-1</v>
      </c>
      <c r="IE57">
        <v>-1</v>
      </c>
      <c r="IF57">
        <v>-1</v>
      </c>
      <c r="IG57">
        <v>4.7</v>
      </c>
      <c r="IH57">
        <v>4.7</v>
      </c>
      <c r="II57">
        <v>0.153809</v>
      </c>
      <c r="IJ57">
        <v>4.99878</v>
      </c>
      <c r="IK57">
        <v>2.5463900000000002</v>
      </c>
      <c r="IL57">
        <v>4.0905800000000001</v>
      </c>
      <c r="IM57">
        <v>3.1982400000000002</v>
      </c>
      <c r="IN57">
        <v>2.3547400000000001</v>
      </c>
      <c r="IO57">
        <v>33.941299999999998</v>
      </c>
      <c r="IP57">
        <v>24.14</v>
      </c>
      <c r="IQ57">
        <v>2</v>
      </c>
      <c r="IR57">
        <v>506.49</v>
      </c>
      <c r="IS57">
        <v>1249.6199999999999</v>
      </c>
      <c r="IT57">
        <v>21.999700000000001</v>
      </c>
      <c r="IU57">
        <v>27.268999999999998</v>
      </c>
      <c r="IV57">
        <v>30.0001</v>
      </c>
      <c r="IW57">
        <v>27.502700000000001</v>
      </c>
      <c r="IX57">
        <v>27.541499999999999</v>
      </c>
      <c r="IY57">
        <v>-1</v>
      </c>
      <c r="IZ57">
        <v>-30</v>
      </c>
      <c r="JA57">
        <v>-30</v>
      </c>
      <c r="JB57">
        <v>22</v>
      </c>
      <c r="JC57">
        <v>400</v>
      </c>
      <c r="JD57">
        <v>15.875</v>
      </c>
      <c r="JE57">
        <v>102.746</v>
      </c>
      <c r="JF57">
        <v>101.218</v>
      </c>
    </row>
    <row r="58" spans="1:266" x14ac:dyDescent="0.35">
      <c r="A58">
        <v>40</v>
      </c>
      <c r="B58">
        <v>1717074533.0999999</v>
      </c>
      <c r="C58">
        <v>12601</v>
      </c>
      <c r="D58" t="s">
        <v>562</v>
      </c>
      <c r="E58" t="s">
        <v>563</v>
      </c>
      <c r="F58" t="s">
        <v>400</v>
      </c>
      <c r="I58">
        <v>1717074533.0999999</v>
      </c>
      <c r="J58">
        <f t="shared" si="0"/>
        <v>1.8584888524829128E-3</v>
      </c>
      <c r="K58">
        <f t="shared" si="1"/>
        <v>1.8584888524829128</v>
      </c>
      <c r="L58">
        <f t="shared" si="2"/>
        <v>12.142110467511676</v>
      </c>
      <c r="M58">
        <f t="shared" si="3"/>
        <v>401.66</v>
      </c>
      <c r="N58">
        <f t="shared" si="4"/>
        <v>222.17645658425175</v>
      </c>
      <c r="O58">
        <f t="shared" si="5"/>
        <v>22.383174006050599</v>
      </c>
      <c r="P58">
        <f t="shared" si="6"/>
        <v>40.465249151460007</v>
      </c>
      <c r="Q58">
        <f t="shared" si="7"/>
        <v>0.11552284572179282</v>
      </c>
      <c r="R58">
        <f t="shared" si="8"/>
        <v>2.9427022377642023</v>
      </c>
      <c r="S58">
        <f t="shared" si="9"/>
        <v>0.11306124601934399</v>
      </c>
      <c r="T58">
        <f t="shared" si="10"/>
        <v>7.0880074995012449E-2</v>
      </c>
      <c r="U58">
        <f t="shared" si="11"/>
        <v>77.18824970011525</v>
      </c>
      <c r="V58">
        <f t="shared" si="12"/>
        <v>23.902822822489096</v>
      </c>
      <c r="W58">
        <f t="shared" si="13"/>
        <v>23.902822822489096</v>
      </c>
      <c r="X58">
        <f t="shared" si="14"/>
        <v>2.9775360841262613</v>
      </c>
      <c r="Y58">
        <f t="shared" si="15"/>
        <v>45.501977897915744</v>
      </c>
      <c r="Z58">
        <f t="shared" si="16"/>
        <v>1.3571262380978999</v>
      </c>
      <c r="AA58">
        <f t="shared" si="17"/>
        <v>2.9825653758230679</v>
      </c>
      <c r="AB58">
        <f t="shared" si="18"/>
        <v>1.6204098460283614</v>
      </c>
      <c r="AC58">
        <f t="shared" si="19"/>
        <v>-81.959358394496448</v>
      </c>
      <c r="AD58">
        <f t="shared" si="20"/>
        <v>4.4543589429059027</v>
      </c>
      <c r="AE58">
        <f t="shared" si="21"/>
        <v>0.3167048274962217</v>
      </c>
      <c r="AF58">
        <f t="shared" si="22"/>
        <v>-4.4923979070965459E-5</v>
      </c>
      <c r="AG58">
        <v>0</v>
      </c>
      <c r="AH58">
        <v>0</v>
      </c>
      <c r="AI58">
        <f t="shared" si="23"/>
        <v>1</v>
      </c>
      <c r="AJ58">
        <f t="shared" si="24"/>
        <v>0</v>
      </c>
      <c r="AK58">
        <f t="shared" si="25"/>
        <v>53822.953183443657</v>
      </c>
      <c r="AL58" t="s">
        <v>447</v>
      </c>
      <c r="AM58">
        <v>8305.73</v>
      </c>
      <c r="AN58">
        <v>1666.0250000000001</v>
      </c>
      <c r="AO58">
        <v>7978.48</v>
      </c>
      <c r="AP58">
        <f t="shared" si="26"/>
        <v>0.79118516308870857</v>
      </c>
      <c r="AQ58">
        <v>-1.33578315168039</v>
      </c>
      <c r="AR58" t="s">
        <v>564</v>
      </c>
      <c r="AS58">
        <v>8303.65</v>
      </c>
      <c r="AT58">
        <v>2197.67076923077</v>
      </c>
      <c r="AU58">
        <v>5495.86</v>
      </c>
      <c r="AV58">
        <f t="shared" si="27"/>
        <v>0.60012249780184179</v>
      </c>
      <c r="AW58">
        <v>0.5</v>
      </c>
      <c r="AX58">
        <f t="shared" si="28"/>
        <v>336.60678985005762</v>
      </c>
      <c r="AY58">
        <f t="shared" si="29"/>
        <v>12.142110467511676</v>
      </c>
      <c r="AZ58">
        <f t="shared" si="30"/>
        <v>101.00265375093811</v>
      </c>
      <c r="BA58">
        <f t="shared" si="31"/>
        <v>4.0040468658388707E-2</v>
      </c>
      <c r="BB58">
        <f t="shared" si="32"/>
        <v>0.45172548063451401</v>
      </c>
      <c r="BC58">
        <f t="shared" si="33"/>
        <v>1522.4197397485204</v>
      </c>
      <c r="BD58" t="s">
        <v>402</v>
      </c>
      <c r="BE58">
        <v>0</v>
      </c>
      <c r="BF58">
        <f t="shared" si="34"/>
        <v>1522.4197397485204</v>
      </c>
      <c r="BG58">
        <f t="shared" si="35"/>
        <v>0.7229878963895513</v>
      </c>
      <c r="BH58">
        <f t="shared" si="36"/>
        <v>0.83005884441320055</v>
      </c>
      <c r="BI58">
        <f t="shared" si="37"/>
        <v>0.38454102036267174</v>
      </c>
      <c r="BJ58">
        <f t="shared" si="38"/>
        <v>0.86118311383368473</v>
      </c>
      <c r="BK58">
        <f t="shared" si="39"/>
        <v>0.39328914027901979</v>
      </c>
      <c r="BL58">
        <f t="shared" si="40"/>
        <v>0.5750169623131598</v>
      </c>
      <c r="BM58">
        <f t="shared" si="41"/>
        <v>0.4249830376868402</v>
      </c>
      <c r="CV58">
        <f t="shared" si="42"/>
        <v>400.017</v>
      </c>
      <c r="CW58">
        <f t="shared" si="43"/>
        <v>336.60678985005762</v>
      </c>
      <c r="CX58">
        <f t="shared" si="44"/>
        <v>0.84148121167364798</v>
      </c>
      <c r="CY58">
        <f t="shared" si="45"/>
        <v>0.19296242334729588</v>
      </c>
      <c r="CZ58">
        <v>1717074533.0999999</v>
      </c>
      <c r="DA58">
        <v>401.66</v>
      </c>
      <c r="DB58">
        <v>417.12599999999998</v>
      </c>
      <c r="DC58">
        <v>13.4709</v>
      </c>
      <c r="DD58">
        <v>11.270799999999999</v>
      </c>
      <c r="DE58">
        <v>402.99700000000001</v>
      </c>
      <c r="DF58">
        <v>13.5649</v>
      </c>
      <c r="DG58">
        <v>500.01</v>
      </c>
      <c r="DH58">
        <v>100.645</v>
      </c>
      <c r="DI58">
        <v>0.10003099999999999</v>
      </c>
      <c r="DJ58">
        <v>23.930900000000001</v>
      </c>
      <c r="DK58">
        <v>23.073399999999999</v>
      </c>
      <c r="DL58">
        <v>999.9</v>
      </c>
      <c r="DM58">
        <v>0</v>
      </c>
      <c r="DN58">
        <v>0</v>
      </c>
      <c r="DO58">
        <v>10010.6</v>
      </c>
      <c r="DP58">
        <v>0</v>
      </c>
      <c r="DQ58">
        <v>1.5289399999999999E-3</v>
      </c>
      <c r="DR58">
        <v>400.017</v>
      </c>
      <c r="DS58">
        <v>0.94999199999999995</v>
      </c>
      <c r="DT58">
        <v>5.00081E-2</v>
      </c>
      <c r="DU58">
        <v>0</v>
      </c>
      <c r="DV58">
        <v>2197.5700000000002</v>
      </c>
      <c r="DW58">
        <v>5.0003500000000001</v>
      </c>
      <c r="DX58">
        <v>3939.45</v>
      </c>
      <c r="DY58">
        <v>3477.93</v>
      </c>
      <c r="DZ58">
        <v>38.375</v>
      </c>
      <c r="EA58">
        <v>41.436999999999998</v>
      </c>
      <c r="EB58">
        <v>40.125</v>
      </c>
      <c r="EC58">
        <v>43.436999999999998</v>
      </c>
      <c r="ED58">
        <v>43.5</v>
      </c>
      <c r="EE58">
        <v>375.26</v>
      </c>
      <c r="EF58">
        <v>19.75</v>
      </c>
      <c r="EG58">
        <v>0</v>
      </c>
      <c r="EH58">
        <v>298.90000009536698</v>
      </c>
      <c r="EI58">
        <v>0</v>
      </c>
      <c r="EJ58">
        <v>2197.67076923077</v>
      </c>
      <c r="EK58">
        <v>-0.14564103815295701</v>
      </c>
      <c r="EL58">
        <v>24.869059785627101</v>
      </c>
      <c r="EM58">
        <v>3936.2415384615401</v>
      </c>
      <c r="EN58">
        <v>15</v>
      </c>
      <c r="EO58">
        <v>1717074559.0999999</v>
      </c>
      <c r="EP58" t="s">
        <v>565</v>
      </c>
      <c r="EQ58">
        <v>1717074558.0999999</v>
      </c>
      <c r="ER58">
        <v>1717074559.0999999</v>
      </c>
      <c r="ES58">
        <v>42</v>
      </c>
      <c r="ET58">
        <v>2E-3</v>
      </c>
      <c r="EU58">
        <v>2E-3</v>
      </c>
      <c r="EV58">
        <v>-1.337</v>
      </c>
      <c r="EW58">
        <v>-9.4E-2</v>
      </c>
      <c r="EX58">
        <v>417</v>
      </c>
      <c r="EY58">
        <v>11</v>
      </c>
      <c r="EZ58">
        <v>0.2</v>
      </c>
      <c r="FA58">
        <v>0.04</v>
      </c>
      <c r="FB58">
        <v>401.69285000000002</v>
      </c>
      <c r="FC58">
        <v>7.1729323309978801E-3</v>
      </c>
      <c r="FD58">
        <v>1.34769247233937E-2</v>
      </c>
      <c r="FE58">
        <v>1</v>
      </c>
      <c r="FF58">
        <v>13.47003</v>
      </c>
      <c r="FG58">
        <v>1.0015037593953701E-3</v>
      </c>
      <c r="FH58">
        <v>9.0669730340389796E-4</v>
      </c>
      <c r="FI58">
        <v>1</v>
      </c>
      <c r="FJ58">
        <v>2</v>
      </c>
      <c r="FK58">
        <v>2</v>
      </c>
      <c r="FL58" t="s">
        <v>404</v>
      </c>
      <c r="FM58">
        <v>2.9723600000000001</v>
      </c>
      <c r="FN58">
        <v>2.8472400000000002</v>
      </c>
      <c r="FO58">
        <v>9.79487E-2</v>
      </c>
      <c r="FP58">
        <v>0.100702</v>
      </c>
      <c r="FQ58">
        <v>7.6144900000000001E-2</v>
      </c>
      <c r="FR58">
        <v>6.6967499999999999E-2</v>
      </c>
      <c r="FS58">
        <v>32341.9</v>
      </c>
      <c r="FT58">
        <v>31919.200000000001</v>
      </c>
      <c r="FU58">
        <v>33441.4</v>
      </c>
      <c r="FV58">
        <v>33210.699999999997</v>
      </c>
      <c r="FW58">
        <v>44157.599999999999</v>
      </c>
      <c r="FX58">
        <v>41615.800000000003</v>
      </c>
      <c r="FY58">
        <v>49475.5</v>
      </c>
      <c r="FZ58">
        <v>44887</v>
      </c>
      <c r="GA58">
        <v>2.089</v>
      </c>
      <c r="GB58">
        <v>2.73143</v>
      </c>
      <c r="GC58">
        <v>6.6846600000000006E-2</v>
      </c>
      <c r="GD58">
        <v>0</v>
      </c>
      <c r="GE58">
        <v>21.972200000000001</v>
      </c>
      <c r="GF58">
        <v>999.9</v>
      </c>
      <c r="GG58">
        <v>28.33</v>
      </c>
      <c r="GH58">
        <v>30.192</v>
      </c>
      <c r="GI58">
        <v>12.1251</v>
      </c>
      <c r="GJ58">
        <v>61.500900000000001</v>
      </c>
      <c r="GK58">
        <v>-1.6947099999999999</v>
      </c>
      <c r="GL58">
        <v>3</v>
      </c>
      <c r="GM58">
        <v>9.9923800000000004E-3</v>
      </c>
      <c r="GN58">
        <v>0.59290299999999996</v>
      </c>
      <c r="GO58">
        <v>20.3444</v>
      </c>
      <c r="GP58">
        <v>5.2225299999999999</v>
      </c>
      <c r="GQ58">
        <v>12.036</v>
      </c>
      <c r="GR58">
        <v>4.9986499999999996</v>
      </c>
      <c r="GS58">
        <v>3.2890000000000001</v>
      </c>
      <c r="GT58">
        <v>9999</v>
      </c>
      <c r="GU58">
        <v>999.9</v>
      </c>
      <c r="GV58">
        <v>9999</v>
      </c>
      <c r="GW58">
        <v>9999</v>
      </c>
      <c r="GX58">
        <v>1.8897999999999999</v>
      </c>
      <c r="GY58">
        <v>1.8897600000000001</v>
      </c>
      <c r="GZ58">
        <v>1.8897999999999999</v>
      </c>
      <c r="HA58">
        <v>1.89011</v>
      </c>
      <c r="HB58">
        <v>1.8916299999999999</v>
      </c>
      <c r="HC58">
        <v>1.8917999999999999</v>
      </c>
      <c r="HD58">
        <v>1.8853</v>
      </c>
      <c r="HE58">
        <v>1.8902600000000001</v>
      </c>
      <c r="HF58">
        <v>5</v>
      </c>
      <c r="HG58">
        <v>0</v>
      </c>
      <c r="HH58">
        <v>0</v>
      </c>
      <c r="HI58">
        <v>4.5</v>
      </c>
      <c r="HJ58" t="s">
        <v>405</v>
      </c>
      <c r="HK58" t="s">
        <v>406</v>
      </c>
      <c r="HL58" t="s">
        <v>407</v>
      </c>
      <c r="HM58" t="s">
        <v>407</v>
      </c>
      <c r="HN58" t="s">
        <v>408</v>
      </c>
      <c r="HO58" t="s">
        <v>408</v>
      </c>
      <c r="HP58">
        <v>0</v>
      </c>
      <c r="HQ58">
        <v>100</v>
      </c>
      <c r="HR58">
        <v>100</v>
      </c>
      <c r="HS58">
        <v>-1.337</v>
      </c>
      <c r="HT58">
        <v>-9.4E-2</v>
      </c>
      <c r="HU58">
        <v>-1.3389090909091099</v>
      </c>
      <c r="HV58">
        <v>0</v>
      </c>
      <c r="HW58">
        <v>0</v>
      </c>
      <c r="HX58">
        <v>0</v>
      </c>
      <c r="HY58">
        <v>-9.5119999999999594E-2</v>
      </c>
      <c r="HZ58">
        <v>0</v>
      </c>
      <c r="IA58">
        <v>0</v>
      </c>
      <c r="IB58">
        <v>0</v>
      </c>
      <c r="IC58">
        <v>-1</v>
      </c>
      <c r="ID58">
        <v>-1</v>
      </c>
      <c r="IE58">
        <v>-1</v>
      </c>
      <c r="IF58">
        <v>-1</v>
      </c>
      <c r="IG58">
        <v>4.7</v>
      </c>
      <c r="IH58">
        <v>4.7</v>
      </c>
      <c r="II58">
        <v>0.155029</v>
      </c>
      <c r="IJ58">
        <v>4.99878</v>
      </c>
      <c r="IK58">
        <v>2.5451700000000002</v>
      </c>
      <c r="IL58">
        <v>4.0795899999999996</v>
      </c>
      <c r="IM58">
        <v>3.1982400000000002</v>
      </c>
      <c r="IN58">
        <v>2.4121100000000002</v>
      </c>
      <c r="IO58">
        <v>33.941299999999998</v>
      </c>
      <c r="IP58">
        <v>24.14</v>
      </c>
      <c r="IQ58">
        <v>2</v>
      </c>
      <c r="IR58">
        <v>506.58300000000003</v>
      </c>
      <c r="IS58">
        <v>1249.72</v>
      </c>
      <c r="IT58">
        <v>22</v>
      </c>
      <c r="IU58">
        <v>27.264299999999999</v>
      </c>
      <c r="IV58">
        <v>30.0001</v>
      </c>
      <c r="IW58">
        <v>27.502700000000001</v>
      </c>
      <c r="IX58">
        <v>27.543800000000001</v>
      </c>
      <c r="IY58">
        <v>-1</v>
      </c>
      <c r="IZ58">
        <v>-30</v>
      </c>
      <c r="JA58">
        <v>-30</v>
      </c>
      <c r="JB58">
        <v>22</v>
      </c>
      <c r="JC58">
        <v>400</v>
      </c>
      <c r="JD58">
        <v>15.875</v>
      </c>
      <c r="JE58">
        <v>102.747</v>
      </c>
      <c r="JF58">
        <v>101.206</v>
      </c>
    </row>
    <row r="59" spans="1:266" x14ac:dyDescent="0.35">
      <c r="A59">
        <v>41</v>
      </c>
      <c r="B59">
        <v>1717074833.0999999</v>
      </c>
      <c r="C59">
        <v>12901</v>
      </c>
      <c r="D59" t="s">
        <v>566</v>
      </c>
      <c r="E59" t="s">
        <v>567</v>
      </c>
      <c r="F59" t="s">
        <v>400</v>
      </c>
      <c r="I59">
        <v>1717074833.0999999</v>
      </c>
      <c r="J59">
        <f t="shared" si="0"/>
        <v>1.8553552404332221E-3</v>
      </c>
      <c r="K59">
        <f t="shared" si="1"/>
        <v>1.8553552404332221</v>
      </c>
      <c r="L59">
        <f t="shared" si="2"/>
        <v>12.136513520436431</v>
      </c>
      <c r="M59">
        <f t="shared" si="3"/>
        <v>401.15899999999999</v>
      </c>
      <c r="N59">
        <f t="shared" si="4"/>
        <v>221.28281944958553</v>
      </c>
      <c r="O59">
        <f t="shared" si="5"/>
        <v>22.293786955625606</v>
      </c>
      <c r="P59">
        <f t="shared" si="6"/>
        <v>40.415940575853696</v>
      </c>
      <c r="Q59">
        <f t="shared" si="7"/>
        <v>0.11519477825458134</v>
      </c>
      <c r="R59">
        <f t="shared" si="8"/>
        <v>2.9407830678976294</v>
      </c>
      <c r="S59">
        <f t="shared" si="9"/>
        <v>0.11274541938998883</v>
      </c>
      <c r="T59">
        <f t="shared" si="10"/>
        <v>7.0681614582445221E-2</v>
      </c>
      <c r="U59">
        <f t="shared" si="11"/>
        <v>77.188991925527034</v>
      </c>
      <c r="V59">
        <f t="shared" si="12"/>
        <v>23.916424055272486</v>
      </c>
      <c r="W59">
        <f t="shared" si="13"/>
        <v>23.916424055272486</v>
      </c>
      <c r="X59">
        <f t="shared" si="14"/>
        <v>2.9799714623119664</v>
      </c>
      <c r="Y59">
        <f t="shared" si="15"/>
        <v>45.487538014776142</v>
      </c>
      <c r="Z59">
        <f t="shared" si="16"/>
        <v>1.3577396113873799</v>
      </c>
      <c r="AA59">
        <f t="shared" si="17"/>
        <v>2.9848606247854801</v>
      </c>
      <c r="AB59">
        <f t="shared" si="18"/>
        <v>1.6222318509245865</v>
      </c>
      <c r="AC59">
        <f t="shared" si="19"/>
        <v>-81.821166103105099</v>
      </c>
      <c r="AD59">
        <f t="shared" si="20"/>
        <v>4.3244236544369263</v>
      </c>
      <c r="AE59">
        <f t="shared" si="21"/>
        <v>0.30770812281934501</v>
      </c>
      <c r="AF59">
        <f t="shared" si="22"/>
        <v>-4.2400321789592965E-5</v>
      </c>
      <c r="AG59">
        <v>0</v>
      </c>
      <c r="AH59">
        <v>0</v>
      </c>
      <c r="AI59">
        <f t="shared" si="23"/>
        <v>1</v>
      </c>
      <c r="AJ59">
        <f t="shared" si="24"/>
        <v>0</v>
      </c>
      <c r="AK59">
        <f t="shared" si="25"/>
        <v>53764.384310813111</v>
      </c>
      <c r="AL59" t="s">
        <v>447</v>
      </c>
      <c r="AM59">
        <v>8305.73</v>
      </c>
      <c r="AN59">
        <v>1666.0250000000001</v>
      </c>
      <c r="AO59">
        <v>7978.48</v>
      </c>
      <c r="AP59">
        <f t="shared" si="26"/>
        <v>0.79118516308870857</v>
      </c>
      <c r="AQ59">
        <v>-1.33578315168039</v>
      </c>
      <c r="AR59" t="s">
        <v>568</v>
      </c>
      <c r="AS59">
        <v>8304.23</v>
      </c>
      <c r="AT59">
        <v>2199.8069230769202</v>
      </c>
      <c r="AU59">
        <v>5491.24</v>
      </c>
      <c r="AV59">
        <f t="shared" si="27"/>
        <v>0.59939705365692997</v>
      </c>
      <c r="AW59">
        <v>0.5</v>
      </c>
      <c r="AX59">
        <f t="shared" si="28"/>
        <v>336.61014096276352</v>
      </c>
      <c r="AY59">
        <f t="shared" si="29"/>
        <v>12.136513520436431</v>
      </c>
      <c r="AZ59">
        <f t="shared" si="30"/>
        <v>100.88156336206217</v>
      </c>
      <c r="BA59">
        <f t="shared" si="31"/>
        <v>4.0023442649659069E-2</v>
      </c>
      <c r="BB59">
        <f t="shared" si="32"/>
        <v>0.45294687538697997</v>
      </c>
      <c r="BC59">
        <f t="shared" si="33"/>
        <v>1522.065005192826</v>
      </c>
      <c r="BD59" t="s">
        <v>402</v>
      </c>
      <c r="BE59">
        <v>0</v>
      </c>
      <c r="BF59">
        <f t="shared" si="34"/>
        <v>1522.065005192826</v>
      </c>
      <c r="BG59">
        <f t="shared" si="35"/>
        <v>0.7228194351015752</v>
      </c>
      <c r="BH59">
        <f t="shared" si="36"/>
        <v>0.82924866785395546</v>
      </c>
      <c r="BI59">
        <f t="shared" si="37"/>
        <v>0.38523545992636171</v>
      </c>
      <c r="BJ59">
        <f t="shared" si="38"/>
        <v>0.8604570140300819</v>
      </c>
      <c r="BK59">
        <f t="shared" si="39"/>
        <v>0.39402102668454664</v>
      </c>
      <c r="BL59">
        <f t="shared" si="40"/>
        <v>0.57376416298292598</v>
      </c>
      <c r="BM59">
        <f t="shared" si="41"/>
        <v>0.42623583701707402</v>
      </c>
      <c r="CV59">
        <f t="shared" si="42"/>
        <v>400.02100000000002</v>
      </c>
      <c r="CW59">
        <f t="shared" si="43"/>
        <v>336.61014096276352</v>
      </c>
      <c r="CX59">
        <f t="shared" si="44"/>
        <v>0.84148117464523986</v>
      </c>
      <c r="CY59">
        <f t="shared" si="45"/>
        <v>0.19296234929047984</v>
      </c>
      <c r="CZ59">
        <v>1717074833.0999999</v>
      </c>
      <c r="DA59">
        <v>401.15899999999999</v>
      </c>
      <c r="DB59">
        <v>416.613</v>
      </c>
      <c r="DC59">
        <v>13.476599999999999</v>
      </c>
      <c r="DD59">
        <v>11.2806</v>
      </c>
      <c r="DE59">
        <v>402.52</v>
      </c>
      <c r="DF59">
        <v>13.5716</v>
      </c>
      <c r="DG59">
        <v>500.096</v>
      </c>
      <c r="DH59">
        <v>100.648</v>
      </c>
      <c r="DI59">
        <v>9.9934300000000004E-2</v>
      </c>
      <c r="DJ59">
        <v>23.9437</v>
      </c>
      <c r="DK59">
        <v>23.077300000000001</v>
      </c>
      <c r="DL59">
        <v>999.9</v>
      </c>
      <c r="DM59">
        <v>0</v>
      </c>
      <c r="DN59">
        <v>0</v>
      </c>
      <c r="DO59">
        <v>9999.3799999999992</v>
      </c>
      <c r="DP59">
        <v>0</v>
      </c>
      <c r="DQ59">
        <v>1.5289399999999999E-3</v>
      </c>
      <c r="DR59">
        <v>400.02100000000002</v>
      </c>
      <c r="DS59">
        <v>0.94999100000000003</v>
      </c>
      <c r="DT59">
        <v>5.00093E-2</v>
      </c>
      <c r="DU59">
        <v>0</v>
      </c>
      <c r="DV59">
        <v>2199.96</v>
      </c>
      <c r="DW59">
        <v>5.0003500000000001</v>
      </c>
      <c r="DX59">
        <v>4014.14</v>
      </c>
      <c r="DY59">
        <v>3477.96</v>
      </c>
      <c r="DZ59">
        <v>38.375</v>
      </c>
      <c r="EA59">
        <v>41.436999999999998</v>
      </c>
      <c r="EB59">
        <v>40.125</v>
      </c>
      <c r="EC59">
        <v>43.5</v>
      </c>
      <c r="ED59">
        <v>43.5</v>
      </c>
      <c r="EE59">
        <v>375.27</v>
      </c>
      <c r="EF59">
        <v>19.75</v>
      </c>
      <c r="EG59">
        <v>0</v>
      </c>
      <c r="EH59">
        <v>298.90000009536698</v>
      </c>
      <c r="EI59">
        <v>0</v>
      </c>
      <c r="EJ59">
        <v>2199.8069230769202</v>
      </c>
      <c r="EK59">
        <v>0.65709401777815102</v>
      </c>
      <c r="EL59">
        <v>-0.86769230351459303</v>
      </c>
      <c r="EM59">
        <v>4012.73076923077</v>
      </c>
      <c r="EN59">
        <v>15</v>
      </c>
      <c r="EO59">
        <v>1717074853.0999999</v>
      </c>
      <c r="EP59" t="s">
        <v>569</v>
      </c>
      <c r="EQ59">
        <v>1717074851.0999999</v>
      </c>
      <c r="ER59">
        <v>1717074853.0999999</v>
      </c>
      <c r="ES59">
        <v>43</v>
      </c>
      <c r="ET59">
        <v>-2.5000000000000001E-2</v>
      </c>
      <c r="EU59">
        <v>-2E-3</v>
      </c>
      <c r="EV59">
        <v>-1.361</v>
      </c>
      <c r="EW59">
        <v>-9.5000000000000001E-2</v>
      </c>
      <c r="EX59">
        <v>417</v>
      </c>
      <c r="EY59">
        <v>11</v>
      </c>
      <c r="EZ59">
        <v>0.08</v>
      </c>
      <c r="FA59">
        <v>0.04</v>
      </c>
      <c r="FB59">
        <v>401.19670000000002</v>
      </c>
      <c r="FC59">
        <v>-3.6451127819883397E-2</v>
      </c>
      <c r="FD59">
        <v>8.8209976760004801E-3</v>
      </c>
      <c r="FE59">
        <v>1</v>
      </c>
      <c r="FF59">
        <v>13.47827</v>
      </c>
      <c r="FG59">
        <v>-8.6616541353336397E-3</v>
      </c>
      <c r="FH59">
        <v>9.2255081160877103E-4</v>
      </c>
      <c r="FI59">
        <v>1</v>
      </c>
      <c r="FJ59">
        <v>2</v>
      </c>
      <c r="FK59">
        <v>2</v>
      </c>
      <c r="FL59" t="s">
        <v>404</v>
      </c>
      <c r="FM59">
        <v>2.9725700000000002</v>
      </c>
      <c r="FN59">
        <v>2.8470399999999998</v>
      </c>
      <c r="FO59">
        <v>9.7861100000000006E-2</v>
      </c>
      <c r="FP59">
        <v>0.10061</v>
      </c>
      <c r="FQ59">
        <v>7.6174099999999995E-2</v>
      </c>
      <c r="FR59">
        <v>6.70129E-2</v>
      </c>
      <c r="FS59">
        <v>32343.9</v>
      </c>
      <c r="FT59">
        <v>31922</v>
      </c>
      <c r="FU59">
        <v>33440.199999999997</v>
      </c>
      <c r="FV59">
        <v>33210.300000000003</v>
      </c>
      <c r="FW59">
        <v>44154.7</v>
      </c>
      <c r="FX59">
        <v>41612.800000000003</v>
      </c>
      <c r="FY59">
        <v>49473.8</v>
      </c>
      <c r="FZ59">
        <v>44885.9</v>
      </c>
      <c r="GA59">
        <v>2.0893799999999998</v>
      </c>
      <c r="GB59">
        <v>2.7310699999999999</v>
      </c>
      <c r="GC59">
        <v>6.4816299999999993E-2</v>
      </c>
      <c r="GD59">
        <v>0</v>
      </c>
      <c r="GE59">
        <v>22.009499999999999</v>
      </c>
      <c r="GF59">
        <v>999.9</v>
      </c>
      <c r="GG59">
        <v>28.33</v>
      </c>
      <c r="GH59">
        <v>30.202000000000002</v>
      </c>
      <c r="GI59">
        <v>12.132300000000001</v>
      </c>
      <c r="GJ59">
        <v>61.560899999999997</v>
      </c>
      <c r="GK59">
        <v>-1.85497</v>
      </c>
      <c r="GL59">
        <v>3</v>
      </c>
      <c r="GM59">
        <v>1.02185E-2</v>
      </c>
      <c r="GN59">
        <v>0.62697700000000001</v>
      </c>
      <c r="GO59">
        <v>20.344100000000001</v>
      </c>
      <c r="GP59">
        <v>5.2198399999999996</v>
      </c>
      <c r="GQ59">
        <v>12.0375</v>
      </c>
      <c r="GR59">
        <v>4.9991000000000003</v>
      </c>
      <c r="GS59">
        <v>3.2890000000000001</v>
      </c>
      <c r="GT59">
        <v>9999</v>
      </c>
      <c r="GU59">
        <v>999.9</v>
      </c>
      <c r="GV59">
        <v>9999</v>
      </c>
      <c r="GW59">
        <v>9999</v>
      </c>
      <c r="GX59">
        <v>1.8898200000000001</v>
      </c>
      <c r="GY59">
        <v>1.8897699999999999</v>
      </c>
      <c r="GZ59">
        <v>1.88981</v>
      </c>
      <c r="HA59">
        <v>1.89011</v>
      </c>
      <c r="HB59">
        <v>1.8916299999999999</v>
      </c>
      <c r="HC59">
        <v>1.8917999999999999</v>
      </c>
      <c r="HD59">
        <v>1.88533</v>
      </c>
      <c r="HE59">
        <v>1.8902699999999999</v>
      </c>
      <c r="HF59">
        <v>5</v>
      </c>
      <c r="HG59">
        <v>0</v>
      </c>
      <c r="HH59">
        <v>0</v>
      </c>
      <c r="HI59">
        <v>4.5</v>
      </c>
      <c r="HJ59" t="s">
        <v>405</v>
      </c>
      <c r="HK59" t="s">
        <v>406</v>
      </c>
      <c r="HL59" t="s">
        <v>407</v>
      </c>
      <c r="HM59" t="s">
        <v>407</v>
      </c>
      <c r="HN59" t="s">
        <v>408</v>
      </c>
      <c r="HO59" t="s">
        <v>408</v>
      </c>
      <c r="HP59">
        <v>0</v>
      </c>
      <c r="HQ59">
        <v>100</v>
      </c>
      <c r="HR59">
        <v>100</v>
      </c>
      <c r="HS59">
        <v>-1.361</v>
      </c>
      <c r="HT59">
        <v>-9.5000000000000001E-2</v>
      </c>
      <c r="HU59">
        <v>-1.3370000000000499</v>
      </c>
      <c r="HV59">
        <v>0</v>
      </c>
      <c r="HW59">
        <v>0</v>
      </c>
      <c r="HX59">
        <v>0</v>
      </c>
      <c r="HY59">
        <v>-9.35499999999969E-2</v>
      </c>
      <c r="HZ59">
        <v>0</v>
      </c>
      <c r="IA59">
        <v>0</v>
      </c>
      <c r="IB59">
        <v>0</v>
      </c>
      <c r="IC59">
        <v>-1</v>
      </c>
      <c r="ID59">
        <v>-1</v>
      </c>
      <c r="IE59">
        <v>-1</v>
      </c>
      <c r="IF59">
        <v>-1</v>
      </c>
      <c r="IG59">
        <v>4.5999999999999996</v>
      </c>
      <c r="IH59">
        <v>4.5999999999999996</v>
      </c>
      <c r="II59">
        <v>0.153809</v>
      </c>
      <c r="IJ59">
        <v>4.99878</v>
      </c>
      <c r="IK59">
        <v>2.5451700000000002</v>
      </c>
      <c r="IL59">
        <v>4.0795899999999996</v>
      </c>
      <c r="IM59">
        <v>3.1982400000000002</v>
      </c>
      <c r="IN59">
        <v>2.32544</v>
      </c>
      <c r="IO59">
        <v>33.963900000000002</v>
      </c>
      <c r="IP59">
        <v>24.14</v>
      </c>
      <c r="IQ59">
        <v>2</v>
      </c>
      <c r="IR59">
        <v>506.85599999999999</v>
      </c>
      <c r="IS59">
        <v>1249.28</v>
      </c>
      <c r="IT59">
        <v>22</v>
      </c>
      <c r="IU59">
        <v>27.271699999999999</v>
      </c>
      <c r="IV59">
        <v>30</v>
      </c>
      <c r="IW59">
        <v>27.507400000000001</v>
      </c>
      <c r="IX59">
        <v>27.546099999999999</v>
      </c>
      <c r="IY59">
        <v>-1</v>
      </c>
      <c r="IZ59">
        <v>-30</v>
      </c>
      <c r="JA59">
        <v>-30</v>
      </c>
      <c r="JB59">
        <v>22</v>
      </c>
      <c r="JC59">
        <v>400</v>
      </c>
      <c r="JD59">
        <v>15.875</v>
      </c>
      <c r="JE59">
        <v>102.74299999999999</v>
      </c>
      <c r="JF59">
        <v>101.20399999999999</v>
      </c>
    </row>
    <row r="60" spans="1:266" x14ac:dyDescent="0.35">
      <c r="A60">
        <v>42</v>
      </c>
      <c r="B60">
        <v>1717075133.0999999</v>
      </c>
      <c r="C60">
        <v>13201</v>
      </c>
      <c r="D60" t="s">
        <v>570</v>
      </c>
      <c r="E60" t="s">
        <v>571</v>
      </c>
      <c r="F60" t="s">
        <v>400</v>
      </c>
      <c r="I60">
        <v>1717075133.0999999</v>
      </c>
      <c r="J60">
        <f t="shared" si="0"/>
        <v>1.8448233453481687E-3</v>
      </c>
      <c r="K60">
        <f t="shared" si="1"/>
        <v>1.8448233453481686</v>
      </c>
      <c r="L60">
        <f t="shared" si="2"/>
        <v>12.00669406594907</v>
      </c>
      <c r="M60">
        <f t="shared" si="3"/>
        <v>400.69299999999998</v>
      </c>
      <c r="N60">
        <f t="shared" si="4"/>
        <v>221.62129017017429</v>
      </c>
      <c r="O60">
        <f t="shared" si="5"/>
        <v>22.326741532448548</v>
      </c>
      <c r="P60">
        <f t="shared" si="6"/>
        <v>40.366920696075702</v>
      </c>
      <c r="Q60">
        <f t="shared" si="7"/>
        <v>0.11448560759639717</v>
      </c>
      <c r="R60">
        <f t="shared" si="8"/>
        <v>2.9427726831703005</v>
      </c>
      <c r="S60">
        <f t="shared" si="9"/>
        <v>0.11206757114710318</v>
      </c>
      <c r="T60">
        <f t="shared" si="10"/>
        <v>7.0255229277866163E-2</v>
      </c>
      <c r="U60">
        <f t="shared" si="11"/>
        <v>77.191084887754144</v>
      </c>
      <c r="V60">
        <f t="shared" si="12"/>
        <v>23.914786680958677</v>
      </c>
      <c r="W60">
        <f t="shared" si="13"/>
        <v>23.914786680958677</v>
      </c>
      <c r="X60">
        <f t="shared" si="14"/>
        <v>2.9796781889297974</v>
      </c>
      <c r="Y60">
        <f t="shared" si="15"/>
        <v>45.473938513255959</v>
      </c>
      <c r="Z60">
        <f t="shared" si="16"/>
        <v>1.3569748203735299</v>
      </c>
      <c r="AA60">
        <f t="shared" si="17"/>
        <v>2.9840714588158286</v>
      </c>
      <c r="AB60">
        <f t="shared" si="18"/>
        <v>1.6227033685562675</v>
      </c>
      <c r="AC60">
        <f t="shared" si="19"/>
        <v>-81.356709529854243</v>
      </c>
      <c r="AD60">
        <f t="shared" si="20"/>
        <v>3.889056717969527</v>
      </c>
      <c r="AE60">
        <f t="shared" si="21"/>
        <v>0.27653367862333145</v>
      </c>
      <c r="AF60">
        <f t="shared" si="22"/>
        <v>-3.4245507233965355E-5</v>
      </c>
      <c r="AG60">
        <v>0</v>
      </c>
      <c r="AH60">
        <v>0</v>
      </c>
      <c r="AI60">
        <f t="shared" si="23"/>
        <v>1</v>
      </c>
      <c r="AJ60">
        <f t="shared" si="24"/>
        <v>0</v>
      </c>
      <c r="AK60">
        <f t="shared" si="25"/>
        <v>53823.454181922665</v>
      </c>
      <c r="AL60" t="s">
        <v>447</v>
      </c>
      <c r="AM60">
        <v>8305.73</v>
      </c>
      <c r="AN60">
        <v>1666.0250000000001</v>
      </c>
      <c r="AO60">
        <v>7978.48</v>
      </c>
      <c r="AP60">
        <f t="shared" si="26"/>
        <v>0.79118516308870857</v>
      </c>
      <c r="AQ60">
        <v>-1.33578315168039</v>
      </c>
      <c r="AR60" t="s">
        <v>572</v>
      </c>
      <c r="AS60">
        <v>8301.8799999999992</v>
      </c>
      <c r="AT60">
        <v>2202.0996153846199</v>
      </c>
      <c r="AU60">
        <v>5485.18</v>
      </c>
      <c r="AV60">
        <f t="shared" si="27"/>
        <v>0.59853649007240972</v>
      </c>
      <c r="AW60">
        <v>0.5</v>
      </c>
      <c r="AX60">
        <f t="shared" si="28"/>
        <v>336.61938244387704</v>
      </c>
      <c r="AY60">
        <f t="shared" si="29"/>
        <v>12.00669406594907</v>
      </c>
      <c r="AZ60">
        <f t="shared" si="30"/>
        <v>100.73949182915015</v>
      </c>
      <c r="BA60">
        <f t="shared" si="31"/>
        <v>3.9636687349261561E-2</v>
      </c>
      <c r="BB60">
        <f t="shared" si="32"/>
        <v>0.45455208397901237</v>
      </c>
      <c r="BC60">
        <f t="shared" si="33"/>
        <v>1521.5990493690679</v>
      </c>
      <c r="BD60" t="s">
        <v>402</v>
      </c>
      <c r="BE60">
        <v>0</v>
      </c>
      <c r="BF60">
        <f t="shared" si="34"/>
        <v>1521.5990493690679</v>
      </c>
      <c r="BG60">
        <f t="shared" si="35"/>
        <v>0.72259815550828455</v>
      </c>
      <c r="BH60">
        <f t="shared" si="36"/>
        <v>0.82831167711934117</v>
      </c>
      <c r="BI60">
        <f t="shared" si="37"/>
        <v>0.38614619334995909</v>
      </c>
      <c r="BJ60">
        <f t="shared" si="38"/>
        <v>0.85963528178756299</v>
      </c>
      <c r="BK60">
        <f t="shared" si="39"/>
        <v>0.39498103352815972</v>
      </c>
      <c r="BL60">
        <f t="shared" si="40"/>
        <v>0.57234389020405552</v>
      </c>
      <c r="BM60">
        <f t="shared" si="41"/>
        <v>0.42765610979594448</v>
      </c>
      <c r="CV60">
        <f t="shared" si="42"/>
        <v>400.03199999999998</v>
      </c>
      <c r="CW60">
        <f t="shared" si="43"/>
        <v>336.61938244387704</v>
      </c>
      <c r="CX60">
        <f t="shared" si="44"/>
        <v>0.84148113761868315</v>
      </c>
      <c r="CY60">
        <f t="shared" si="45"/>
        <v>0.19296227523736637</v>
      </c>
      <c r="CZ60">
        <v>1717075133.0999999</v>
      </c>
      <c r="DA60">
        <v>400.69299999999998</v>
      </c>
      <c r="DB60">
        <v>415.98899999999998</v>
      </c>
      <c r="DC60">
        <v>13.4697</v>
      </c>
      <c r="DD60">
        <v>11.285600000000001</v>
      </c>
      <c r="DE60">
        <v>402.053</v>
      </c>
      <c r="DF60">
        <v>13.566700000000001</v>
      </c>
      <c r="DG60">
        <v>499.97</v>
      </c>
      <c r="DH60">
        <v>100.643</v>
      </c>
      <c r="DI60">
        <v>9.9764900000000004E-2</v>
      </c>
      <c r="DJ60">
        <v>23.939299999999999</v>
      </c>
      <c r="DK60">
        <v>23.091999999999999</v>
      </c>
      <c r="DL60">
        <v>999.9</v>
      </c>
      <c r="DM60">
        <v>0</v>
      </c>
      <c r="DN60">
        <v>0</v>
      </c>
      <c r="DO60">
        <v>10011.200000000001</v>
      </c>
      <c r="DP60">
        <v>0</v>
      </c>
      <c r="DQ60">
        <v>1.5289399999999999E-3</v>
      </c>
      <c r="DR60">
        <v>400.03199999999998</v>
      </c>
      <c r="DS60">
        <v>0.94999199999999995</v>
      </c>
      <c r="DT60">
        <v>5.00081E-2</v>
      </c>
      <c r="DU60">
        <v>0</v>
      </c>
      <c r="DV60">
        <v>2202.13</v>
      </c>
      <c r="DW60">
        <v>5.0003500000000001</v>
      </c>
      <c r="DX60">
        <v>4022.2</v>
      </c>
      <c r="DY60">
        <v>3478.07</v>
      </c>
      <c r="DZ60">
        <v>38.375</v>
      </c>
      <c r="EA60">
        <v>41.436999999999998</v>
      </c>
      <c r="EB60">
        <v>40.125</v>
      </c>
      <c r="EC60">
        <v>43.5</v>
      </c>
      <c r="ED60">
        <v>43.436999999999998</v>
      </c>
      <c r="EE60">
        <v>375.28</v>
      </c>
      <c r="EF60">
        <v>19.75</v>
      </c>
      <c r="EG60">
        <v>0</v>
      </c>
      <c r="EH60">
        <v>298.80000019073498</v>
      </c>
      <c r="EI60">
        <v>0</v>
      </c>
      <c r="EJ60">
        <v>2202.0996153846199</v>
      </c>
      <c r="EK60">
        <v>1.1018803473160299</v>
      </c>
      <c r="EL60">
        <v>4.9186325361785901</v>
      </c>
      <c r="EM60">
        <v>4021.2011538461502</v>
      </c>
      <c r="EN60">
        <v>15</v>
      </c>
      <c r="EO60">
        <v>1717075151.0999999</v>
      </c>
      <c r="EP60" t="s">
        <v>573</v>
      </c>
      <c r="EQ60">
        <v>1717075151.0999999</v>
      </c>
      <c r="ER60">
        <v>1717075151.0999999</v>
      </c>
      <c r="ES60">
        <v>44</v>
      </c>
      <c r="ET60">
        <v>1E-3</v>
      </c>
      <c r="EU60">
        <v>-1E-3</v>
      </c>
      <c r="EV60">
        <v>-1.36</v>
      </c>
      <c r="EW60">
        <v>-9.7000000000000003E-2</v>
      </c>
      <c r="EX60">
        <v>416</v>
      </c>
      <c r="EY60">
        <v>11</v>
      </c>
      <c r="EZ60">
        <v>0.15</v>
      </c>
      <c r="FA60">
        <v>0.04</v>
      </c>
      <c r="FB60">
        <v>400.69957142857101</v>
      </c>
      <c r="FC60">
        <v>-8.5792207791330996E-2</v>
      </c>
      <c r="FD60">
        <v>1.6360729488256998E-2</v>
      </c>
      <c r="FE60">
        <v>1</v>
      </c>
      <c r="FF60">
        <v>13.472980952381</v>
      </c>
      <c r="FG60">
        <v>-1.7174025974010999E-2</v>
      </c>
      <c r="FH60">
        <v>1.8017502198906001E-3</v>
      </c>
      <c r="FI60">
        <v>1</v>
      </c>
      <c r="FJ60">
        <v>2</v>
      </c>
      <c r="FK60">
        <v>2</v>
      </c>
      <c r="FL60" t="s">
        <v>404</v>
      </c>
      <c r="FM60">
        <v>2.9722400000000002</v>
      </c>
      <c r="FN60">
        <v>2.8469799999999998</v>
      </c>
      <c r="FO60">
        <v>9.7766599999999995E-2</v>
      </c>
      <c r="FP60">
        <v>0.10048799999999999</v>
      </c>
      <c r="FQ60">
        <v>7.6148300000000002E-2</v>
      </c>
      <c r="FR60">
        <v>6.7030300000000001E-2</v>
      </c>
      <c r="FS60">
        <v>32346.9</v>
      </c>
      <c r="FT60">
        <v>31924.9</v>
      </c>
      <c r="FU60">
        <v>33439.800000000003</v>
      </c>
      <c r="FV60">
        <v>33208.9</v>
      </c>
      <c r="FW60">
        <v>44155.7</v>
      </c>
      <c r="FX60">
        <v>41610.6</v>
      </c>
      <c r="FY60">
        <v>49473.5</v>
      </c>
      <c r="FZ60">
        <v>44884.3</v>
      </c>
      <c r="GA60">
        <v>2.0890300000000002</v>
      </c>
      <c r="GB60">
        <v>2.7308500000000002</v>
      </c>
      <c r="GC60">
        <v>6.71186E-2</v>
      </c>
      <c r="GD60">
        <v>0</v>
      </c>
      <c r="GE60">
        <v>21.9863</v>
      </c>
      <c r="GF60">
        <v>999.9</v>
      </c>
      <c r="GG60">
        <v>28.305</v>
      </c>
      <c r="GH60">
        <v>30.212</v>
      </c>
      <c r="GI60">
        <v>12.129099999999999</v>
      </c>
      <c r="GJ60">
        <v>61.590899999999998</v>
      </c>
      <c r="GK60">
        <v>-1.7227600000000001</v>
      </c>
      <c r="GL60">
        <v>3</v>
      </c>
      <c r="GM60">
        <v>-5.3943100000000001E-2</v>
      </c>
      <c r="GN60">
        <v>0.68134499999999998</v>
      </c>
      <c r="GO60">
        <v>20.344100000000001</v>
      </c>
      <c r="GP60">
        <v>5.2214799999999997</v>
      </c>
      <c r="GQ60">
        <v>12.0366</v>
      </c>
      <c r="GR60">
        <v>4.9981499999999999</v>
      </c>
      <c r="GS60">
        <v>3.2890000000000001</v>
      </c>
      <c r="GT60">
        <v>9999</v>
      </c>
      <c r="GU60">
        <v>999.9</v>
      </c>
      <c r="GV60">
        <v>9999</v>
      </c>
      <c r="GW60">
        <v>9999</v>
      </c>
      <c r="GX60">
        <v>1.8898200000000001</v>
      </c>
      <c r="GY60">
        <v>1.8897699999999999</v>
      </c>
      <c r="GZ60">
        <v>1.88981</v>
      </c>
      <c r="HA60">
        <v>1.89011</v>
      </c>
      <c r="HB60">
        <v>1.8916299999999999</v>
      </c>
      <c r="HC60">
        <v>1.8918200000000001</v>
      </c>
      <c r="HD60">
        <v>1.88531</v>
      </c>
      <c r="HE60">
        <v>1.8902600000000001</v>
      </c>
      <c r="HF60">
        <v>5</v>
      </c>
      <c r="HG60">
        <v>0</v>
      </c>
      <c r="HH60">
        <v>0</v>
      </c>
      <c r="HI60">
        <v>4.5</v>
      </c>
      <c r="HJ60" t="s">
        <v>405</v>
      </c>
      <c r="HK60" t="s">
        <v>406</v>
      </c>
      <c r="HL60" t="s">
        <v>407</v>
      </c>
      <c r="HM60" t="s">
        <v>407</v>
      </c>
      <c r="HN60" t="s">
        <v>408</v>
      </c>
      <c r="HO60" t="s">
        <v>408</v>
      </c>
      <c r="HP60">
        <v>0</v>
      </c>
      <c r="HQ60">
        <v>100</v>
      </c>
      <c r="HR60">
        <v>100</v>
      </c>
      <c r="HS60">
        <v>-1.36</v>
      </c>
      <c r="HT60">
        <v>-9.7000000000000003E-2</v>
      </c>
      <c r="HU60">
        <v>-1.3614999999999799</v>
      </c>
      <c r="HV60">
        <v>0</v>
      </c>
      <c r="HW60">
        <v>0</v>
      </c>
      <c r="HX60">
        <v>0</v>
      </c>
      <c r="HY60">
        <v>-9.53900000000001E-2</v>
      </c>
      <c r="HZ60">
        <v>0</v>
      </c>
      <c r="IA60">
        <v>0</v>
      </c>
      <c r="IB60">
        <v>0</v>
      </c>
      <c r="IC60">
        <v>-1</v>
      </c>
      <c r="ID60">
        <v>-1</v>
      </c>
      <c r="IE60">
        <v>-1</v>
      </c>
      <c r="IF60">
        <v>-1</v>
      </c>
      <c r="IG60">
        <v>4.7</v>
      </c>
      <c r="IH60">
        <v>4.7</v>
      </c>
      <c r="II60">
        <v>0.155029</v>
      </c>
      <c r="IJ60">
        <v>4.99878</v>
      </c>
      <c r="IK60">
        <v>2.5451700000000002</v>
      </c>
      <c r="IL60">
        <v>4.0747099999999996</v>
      </c>
      <c r="IM60">
        <v>3.1982400000000002</v>
      </c>
      <c r="IN60">
        <v>2.31934</v>
      </c>
      <c r="IO60">
        <v>33.986499999999999</v>
      </c>
      <c r="IP60">
        <v>24.1313</v>
      </c>
      <c r="IQ60">
        <v>2</v>
      </c>
      <c r="IR60">
        <v>506.70100000000002</v>
      </c>
      <c r="IS60">
        <v>1249.1199999999999</v>
      </c>
      <c r="IT60">
        <v>21.9999</v>
      </c>
      <c r="IU60">
        <v>27.2805</v>
      </c>
      <c r="IV60">
        <v>30.0001</v>
      </c>
      <c r="IW60">
        <v>27.514399999999998</v>
      </c>
      <c r="IX60">
        <v>27.553999999999998</v>
      </c>
      <c r="IY60">
        <v>-1</v>
      </c>
      <c r="IZ60">
        <v>-30</v>
      </c>
      <c r="JA60">
        <v>-30</v>
      </c>
      <c r="JB60">
        <v>22</v>
      </c>
      <c r="JC60">
        <v>400</v>
      </c>
      <c r="JD60">
        <v>15.875</v>
      </c>
      <c r="JE60">
        <v>102.742</v>
      </c>
      <c r="JF60">
        <v>101.2</v>
      </c>
    </row>
    <row r="61" spans="1:266" x14ac:dyDescent="0.35">
      <c r="A61">
        <v>43</v>
      </c>
      <c r="B61">
        <v>1717075433.0999999</v>
      </c>
      <c r="C61">
        <v>13501</v>
      </c>
      <c r="D61" t="s">
        <v>574</v>
      </c>
      <c r="E61" t="s">
        <v>575</v>
      </c>
      <c r="F61" t="s">
        <v>400</v>
      </c>
      <c r="I61">
        <v>1717075433.0999999</v>
      </c>
      <c r="J61">
        <f t="shared" si="0"/>
        <v>1.8438132340472826E-3</v>
      </c>
      <c r="K61">
        <f t="shared" si="1"/>
        <v>1.8438132340472826</v>
      </c>
      <c r="L61">
        <f t="shared" si="2"/>
        <v>12.20264736564582</v>
      </c>
      <c r="M61">
        <f t="shared" si="3"/>
        <v>401.995</v>
      </c>
      <c r="N61">
        <f t="shared" si="4"/>
        <v>219.64938606639339</v>
      </c>
      <c r="O61">
        <f t="shared" si="5"/>
        <v>22.128975381981419</v>
      </c>
      <c r="P61">
        <f t="shared" si="6"/>
        <v>40.499714649740504</v>
      </c>
      <c r="Q61">
        <f t="shared" si="7"/>
        <v>0.11416838684983241</v>
      </c>
      <c r="R61">
        <f t="shared" si="8"/>
        <v>2.9410855168457646</v>
      </c>
      <c r="S61">
        <f t="shared" si="9"/>
        <v>0.11176223194661492</v>
      </c>
      <c r="T61">
        <f t="shared" si="10"/>
        <v>7.0063354763486504E-2</v>
      </c>
      <c r="U61">
        <f t="shared" si="11"/>
        <v>77.188991925527034</v>
      </c>
      <c r="V61">
        <f t="shared" si="12"/>
        <v>23.931523777053517</v>
      </c>
      <c r="W61">
        <f t="shared" si="13"/>
        <v>23.931523777053517</v>
      </c>
      <c r="X61">
        <f t="shared" si="14"/>
        <v>2.9826771934507854</v>
      </c>
      <c r="Y61">
        <f t="shared" si="15"/>
        <v>45.409110317224105</v>
      </c>
      <c r="Z61">
        <f t="shared" si="16"/>
        <v>1.3563845526532703</v>
      </c>
      <c r="AA61">
        <f t="shared" si="17"/>
        <v>2.9870317722097735</v>
      </c>
      <c r="AB61">
        <f t="shared" si="18"/>
        <v>1.6262926407975151</v>
      </c>
      <c r="AC61">
        <f t="shared" si="19"/>
        <v>-81.312163621485155</v>
      </c>
      <c r="AD61">
        <f t="shared" si="20"/>
        <v>3.8492331130288586</v>
      </c>
      <c r="AE61">
        <f t="shared" si="21"/>
        <v>0.27390499292203724</v>
      </c>
      <c r="AF61">
        <f t="shared" si="22"/>
        <v>-3.359000722058525E-5</v>
      </c>
      <c r="AG61">
        <v>0</v>
      </c>
      <c r="AH61">
        <v>0</v>
      </c>
      <c r="AI61">
        <f t="shared" si="23"/>
        <v>1</v>
      </c>
      <c r="AJ61">
        <f t="shared" si="24"/>
        <v>0</v>
      </c>
      <c r="AK61">
        <f t="shared" si="25"/>
        <v>53771.044599940549</v>
      </c>
      <c r="AL61" t="s">
        <v>447</v>
      </c>
      <c r="AM61">
        <v>8305.73</v>
      </c>
      <c r="AN61">
        <v>1666.0250000000001</v>
      </c>
      <c r="AO61">
        <v>7978.48</v>
      </c>
      <c r="AP61">
        <f t="shared" si="26"/>
        <v>0.79118516308870857</v>
      </c>
      <c r="AQ61">
        <v>-1.33578315168039</v>
      </c>
      <c r="AR61" t="s">
        <v>576</v>
      </c>
      <c r="AS61">
        <v>8304.75</v>
      </c>
      <c r="AT61">
        <v>2203.44769230769</v>
      </c>
      <c r="AU61">
        <v>5482.17</v>
      </c>
      <c r="AV61">
        <f t="shared" si="27"/>
        <v>0.59807016340104557</v>
      </c>
      <c r="AW61">
        <v>0.5</v>
      </c>
      <c r="AX61">
        <f t="shared" si="28"/>
        <v>336.61014096276352</v>
      </c>
      <c r="AY61">
        <f t="shared" si="29"/>
        <v>12.20264736564582</v>
      </c>
      <c r="AZ61">
        <f t="shared" si="30"/>
        <v>100.65824100402448</v>
      </c>
      <c r="BA61">
        <f t="shared" si="31"/>
        <v>4.0219912800618381E-2</v>
      </c>
      <c r="BB61">
        <f t="shared" si="32"/>
        <v>0.45535070966423868</v>
      </c>
      <c r="BC61">
        <f t="shared" si="33"/>
        <v>1521.3673326193691</v>
      </c>
      <c r="BD61" t="s">
        <v>402</v>
      </c>
      <c r="BE61">
        <v>0</v>
      </c>
      <c r="BF61">
        <f t="shared" si="34"/>
        <v>1521.3673326193691</v>
      </c>
      <c r="BG61">
        <f t="shared" si="35"/>
        <v>0.72248811462990581</v>
      </c>
      <c r="BH61">
        <f t="shared" si="36"/>
        <v>0.82779239033905316</v>
      </c>
      <c r="BI61">
        <f t="shared" si="37"/>
        <v>0.38659848892069026</v>
      </c>
      <c r="BJ61">
        <f t="shared" si="38"/>
        <v>0.8591713123301945</v>
      </c>
      <c r="BK61">
        <f t="shared" si="39"/>
        <v>0.39545786861054844</v>
      </c>
      <c r="BL61">
        <f t="shared" si="40"/>
        <v>0.57154808133147972</v>
      </c>
      <c r="BM61">
        <f t="shared" si="41"/>
        <v>0.42845191866852028</v>
      </c>
      <c r="CV61">
        <f t="shared" si="42"/>
        <v>400.02100000000002</v>
      </c>
      <c r="CW61">
        <f t="shared" si="43"/>
        <v>336.61014096276352</v>
      </c>
      <c r="CX61">
        <f t="shared" si="44"/>
        <v>0.84148117464523986</v>
      </c>
      <c r="CY61">
        <f t="shared" si="45"/>
        <v>0.19296234929047984</v>
      </c>
      <c r="CZ61">
        <v>1717075433.0999999</v>
      </c>
      <c r="DA61">
        <v>401.995</v>
      </c>
      <c r="DB61">
        <v>417.52699999999999</v>
      </c>
      <c r="DC61">
        <v>13.4633</v>
      </c>
      <c r="DD61">
        <v>11.2806</v>
      </c>
      <c r="DE61">
        <v>403.39699999999999</v>
      </c>
      <c r="DF61">
        <v>13.5593</v>
      </c>
      <c r="DG61">
        <v>500.02</v>
      </c>
      <c r="DH61">
        <v>100.64700000000001</v>
      </c>
      <c r="DI61">
        <v>9.9811899999999995E-2</v>
      </c>
      <c r="DJ61">
        <v>23.9558</v>
      </c>
      <c r="DK61">
        <v>23.093499999999999</v>
      </c>
      <c r="DL61">
        <v>999.9</v>
      </c>
      <c r="DM61">
        <v>0</v>
      </c>
      <c r="DN61">
        <v>0</v>
      </c>
      <c r="DO61">
        <v>10001.200000000001</v>
      </c>
      <c r="DP61">
        <v>0</v>
      </c>
      <c r="DQ61">
        <v>1.5289399999999999E-3</v>
      </c>
      <c r="DR61">
        <v>400.02100000000002</v>
      </c>
      <c r="DS61">
        <v>0.94999199999999995</v>
      </c>
      <c r="DT61">
        <v>5.00081E-2</v>
      </c>
      <c r="DU61">
        <v>0</v>
      </c>
      <c r="DV61">
        <v>2203.44</v>
      </c>
      <c r="DW61">
        <v>5.0003500000000001</v>
      </c>
      <c r="DX61">
        <v>4029.88</v>
      </c>
      <c r="DY61">
        <v>3477.96</v>
      </c>
      <c r="DZ61">
        <v>38.375</v>
      </c>
      <c r="EA61">
        <v>41.5</v>
      </c>
      <c r="EB61">
        <v>40.125</v>
      </c>
      <c r="EC61">
        <v>43.5</v>
      </c>
      <c r="ED61">
        <v>43.5</v>
      </c>
      <c r="EE61">
        <v>375.27</v>
      </c>
      <c r="EF61">
        <v>19.75</v>
      </c>
      <c r="EG61">
        <v>0</v>
      </c>
      <c r="EH61">
        <v>298.90000009536698</v>
      </c>
      <c r="EI61">
        <v>0</v>
      </c>
      <c r="EJ61">
        <v>2203.44769230769</v>
      </c>
      <c r="EK61">
        <v>-0.58940170192387897</v>
      </c>
      <c r="EL61">
        <v>-0.74256408515759698</v>
      </c>
      <c r="EM61">
        <v>4029.7276923076902</v>
      </c>
      <c r="EN61">
        <v>15</v>
      </c>
      <c r="EO61">
        <v>1717075454.0999999</v>
      </c>
      <c r="EP61" t="s">
        <v>577</v>
      </c>
      <c r="EQ61">
        <v>1717075451.0999999</v>
      </c>
      <c r="ER61">
        <v>1717075454.0999999</v>
      </c>
      <c r="ES61">
        <v>45</v>
      </c>
      <c r="ET61">
        <v>-4.2000000000000003E-2</v>
      </c>
      <c r="EU61">
        <v>1E-3</v>
      </c>
      <c r="EV61">
        <v>-1.4019999999999999</v>
      </c>
      <c r="EW61">
        <v>-9.6000000000000002E-2</v>
      </c>
      <c r="EX61">
        <v>418</v>
      </c>
      <c r="EY61">
        <v>11</v>
      </c>
      <c r="EZ61">
        <v>7.0000000000000007E-2</v>
      </c>
      <c r="FA61">
        <v>0.05</v>
      </c>
      <c r="FB61">
        <v>401.88061904761901</v>
      </c>
      <c r="FC61">
        <v>0.85090909090946498</v>
      </c>
      <c r="FD61">
        <v>8.6289918955680098E-2</v>
      </c>
      <c r="FE61">
        <v>1</v>
      </c>
      <c r="FF61">
        <v>13.4628952380952</v>
      </c>
      <c r="FG61">
        <v>-7.3246753246930898E-4</v>
      </c>
      <c r="FH61">
        <v>4.9133073961599996E-4</v>
      </c>
      <c r="FI61">
        <v>1</v>
      </c>
      <c r="FJ61">
        <v>2</v>
      </c>
      <c r="FK61">
        <v>2</v>
      </c>
      <c r="FL61" t="s">
        <v>404</v>
      </c>
      <c r="FM61">
        <v>2.97234</v>
      </c>
      <c r="FN61">
        <v>2.84694</v>
      </c>
      <c r="FO61">
        <v>9.8017900000000005E-2</v>
      </c>
      <c r="FP61">
        <v>0.100771</v>
      </c>
      <c r="FQ61">
        <v>7.6117000000000004E-2</v>
      </c>
      <c r="FR61">
        <v>6.7007700000000003E-2</v>
      </c>
      <c r="FS61">
        <v>32336</v>
      </c>
      <c r="FT61">
        <v>31912.6</v>
      </c>
      <c r="FU61">
        <v>33438</v>
      </c>
      <c r="FV61">
        <v>33206.6</v>
      </c>
      <c r="FW61">
        <v>44154.9</v>
      </c>
      <c r="FX61">
        <v>41608.6</v>
      </c>
      <c r="FY61">
        <v>49470.8</v>
      </c>
      <c r="FZ61">
        <v>44881.1</v>
      </c>
      <c r="GA61">
        <v>2.0890499999999999</v>
      </c>
      <c r="GB61">
        <v>2.7307000000000001</v>
      </c>
      <c r="GC61">
        <v>6.5177700000000005E-2</v>
      </c>
      <c r="GD61">
        <v>0</v>
      </c>
      <c r="GE61">
        <v>22.0198</v>
      </c>
      <c r="GF61">
        <v>999.9</v>
      </c>
      <c r="GG61">
        <v>28.280999999999999</v>
      </c>
      <c r="GH61">
        <v>30.231999999999999</v>
      </c>
      <c r="GI61">
        <v>12.1319</v>
      </c>
      <c r="GJ61">
        <v>61.741</v>
      </c>
      <c r="GK61">
        <v>-1.77885</v>
      </c>
      <c r="GL61">
        <v>3</v>
      </c>
      <c r="GM61">
        <v>1.26143E-2</v>
      </c>
      <c r="GN61">
        <v>0.63619300000000001</v>
      </c>
      <c r="GO61">
        <v>20.344000000000001</v>
      </c>
      <c r="GP61">
        <v>5.2222299999999997</v>
      </c>
      <c r="GQ61">
        <v>12.038600000000001</v>
      </c>
      <c r="GR61">
        <v>4.9991500000000002</v>
      </c>
      <c r="GS61">
        <v>3.2890000000000001</v>
      </c>
      <c r="GT61">
        <v>9999</v>
      </c>
      <c r="GU61">
        <v>999.9</v>
      </c>
      <c r="GV61">
        <v>9999</v>
      </c>
      <c r="GW61">
        <v>9999</v>
      </c>
      <c r="GX61">
        <v>1.8897999999999999</v>
      </c>
      <c r="GY61">
        <v>1.88974</v>
      </c>
      <c r="GZ61">
        <v>1.8897999999999999</v>
      </c>
      <c r="HA61">
        <v>1.89011</v>
      </c>
      <c r="HB61">
        <v>1.8916299999999999</v>
      </c>
      <c r="HC61">
        <v>1.8917999999999999</v>
      </c>
      <c r="HD61">
        <v>1.8852800000000001</v>
      </c>
      <c r="HE61">
        <v>1.8902600000000001</v>
      </c>
      <c r="HF61">
        <v>5</v>
      </c>
      <c r="HG61">
        <v>0</v>
      </c>
      <c r="HH61">
        <v>0</v>
      </c>
      <c r="HI61">
        <v>4.5</v>
      </c>
      <c r="HJ61" t="s">
        <v>405</v>
      </c>
      <c r="HK61" t="s">
        <v>406</v>
      </c>
      <c r="HL61" t="s">
        <v>407</v>
      </c>
      <c r="HM61" t="s">
        <v>407</v>
      </c>
      <c r="HN61" t="s">
        <v>408</v>
      </c>
      <c r="HO61" t="s">
        <v>408</v>
      </c>
      <c r="HP61">
        <v>0</v>
      </c>
      <c r="HQ61">
        <v>100</v>
      </c>
      <c r="HR61">
        <v>100</v>
      </c>
      <c r="HS61">
        <v>-1.4019999999999999</v>
      </c>
      <c r="HT61">
        <v>-9.6000000000000002E-2</v>
      </c>
      <c r="HU61">
        <v>-1.3599000000001</v>
      </c>
      <c r="HV61">
        <v>0</v>
      </c>
      <c r="HW61">
        <v>0</v>
      </c>
      <c r="HX61">
        <v>0</v>
      </c>
      <c r="HY61">
        <v>-9.66299999999993E-2</v>
      </c>
      <c r="HZ61">
        <v>0</v>
      </c>
      <c r="IA61">
        <v>0</v>
      </c>
      <c r="IB61">
        <v>0</v>
      </c>
      <c r="IC61">
        <v>-1</v>
      </c>
      <c r="ID61">
        <v>-1</v>
      </c>
      <c r="IE61">
        <v>-1</v>
      </c>
      <c r="IF61">
        <v>-1</v>
      </c>
      <c r="IG61">
        <v>4.7</v>
      </c>
      <c r="IH61">
        <v>4.7</v>
      </c>
      <c r="II61">
        <v>0.155029</v>
      </c>
      <c r="IJ61">
        <v>4.99878</v>
      </c>
      <c r="IK61">
        <v>2.5463900000000002</v>
      </c>
      <c r="IL61">
        <v>4.0930200000000001</v>
      </c>
      <c r="IM61">
        <v>3.1982400000000002</v>
      </c>
      <c r="IN61">
        <v>2.4084500000000002</v>
      </c>
      <c r="IO61">
        <v>34.0092</v>
      </c>
      <c r="IP61">
        <v>24.14</v>
      </c>
      <c r="IQ61">
        <v>2</v>
      </c>
      <c r="IR61">
        <v>506.88</v>
      </c>
      <c r="IS61">
        <v>1249.32</v>
      </c>
      <c r="IT61">
        <v>21.9999</v>
      </c>
      <c r="IU61">
        <v>27.303599999999999</v>
      </c>
      <c r="IV61">
        <v>30.0001</v>
      </c>
      <c r="IW61">
        <v>27.533000000000001</v>
      </c>
      <c r="IX61">
        <v>27.5718</v>
      </c>
      <c r="IY61">
        <v>-1</v>
      </c>
      <c r="IZ61">
        <v>-30</v>
      </c>
      <c r="JA61">
        <v>-30</v>
      </c>
      <c r="JB61">
        <v>22</v>
      </c>
      <c r="JC61">
        <v>400</v>
      </c>
      <c r="JD61">
        <v>15.875</v>
      </c>
      <c r="JE61">
        <v>102.73699999999999</v>
      </c>
      <c r="JF61">
        <v>101.193</v>
      </c>
    </row>
    <row r="62" spans="1:266" x14ac:dyDescent="0.35">
      <c r="A62">
        <v>44</v>
      </c>
      <c r="B62">
        <v>1717075734</v>
      </c>
      <c r="C62">
        <v>13801.9000000954</v>
      </c>
      <c r="D62" t="s">
        <v>578</v>
      </c>
      <c r="E62" t="s">
        <v>579</v>
      </c>
      <c r="F62" t="s">
        <v>400</v>
      </c>
      <c r="I62">
        <v>1717075734</v>
      </c>
      <c r="J62">
        <f t="shared" si="0"/>
        <v>1.8366498957528017E-3</v>
      </c>
      <c r="K62">
        <f t="shared" si="1"/>
        <v>1.8366498957528017</v>
      </c>
      <c r="L62">
        <f t="shared" si="2"/>
        <v>12.224520149011896</v>
      </c>
      <c r="M62">
        <f t="shared" si="3"/>
        <v>406.2</v>
      </c>
      <c r="N62">
        <f t="shared" si="4"/>
        <v>222.13478736398818</v>
      </c>
      <c r="O62">
        <f t="shared" si="5"/>
        <v>22.378281112694609</v>
      </c>
      <c r="P62">
        <f t="shared" si="6"/>
        <v>40.921360836119995</v>
      </c>
      <c r="Q62">
        <f t="shared" si="7"/>
        <v>0.11331476042222913</v>
      </c>
      <c r="R62">
        <f t="shared" si="8"/>
        <v>2.9411212180876047</v>
      </c>
      <c r="S62">
        <f t="shared" si="9"/>
        <v>0.1109440777692077</v>
      </c>
      <c r="T62">
        <f t="shared" si="10"/>
        <v>6.9548914086127955E-2</v>
      </c>
      <c r="U62">
        <f t="shared" si="11"/>
        <v>77.135813030075653</v>
      </c>
      <c r="V62">
        <f t="shared" si="12"/>
        <v>23.954871223550253</v>
      </c>
      <c r="W62">
        <f t="shared" si="13"/>
        <v>23.954871223550253</v>
      </c>
      <c r="X62">
        <f t="shared" si="14"/>
        <v>2.9868650695271382</v>
      </c>
      <c r="Y62">
        <f t="shared" si="15"/>
        <v>45.305020430820925</v>
      </c>
      <c r="Z62">
        <f t="shared" si="16"/>
        <v>1.3550491093018198</v>
      </c>
      <c r="AA62">
        <f t="shared" si="17"/>
        <v>2.990946911437617</v>
      </c>
      <c r="AB62">
        <f t="shared" si="18"/>
        <v>1.6318159602253184</v>
      </c>
      <c r="AC62">
        <f t="shared" si="19"/>
        <v>-80.996260402698553</v>
      </c>
      <c r="AD62">
        <f t="shared" si="20"/>
        <v>3.6039140489583619</v>
      </c>
      <c r="AE62">
        <f t="shared" si="21"/>
        <v>0.25650387502372568</v>
      </c>
      <c r="AF62">
        <f t="shared" si="22"/>
        <v>-2.9448640813445337E-5</v>
      </c>
      <c r="AG62">
        <v>0</v>
      </c>
      <c r="AH62">
        <v>0</v>
      </c>
      <c r="AI62">
        <f t="shared" si="23"/>
        <v>1</v>
      </c>
      <c r="AJ62">
        <f t="shared" si="24"/>
        <v>0</v>
      </c>
      <c r="AK62">
        <f t="shared" si="25"/>
        <v>53768.035504596111</v>
      </c>
      <c r="AL62" t="s">
        <v>447</v>
      </c>
      <c r="AM62">
        <v>8305.73</v>
      </c>
      <c r="AN62">
        <v>1666.0250000000001</v>
      </c>
      <c r="AO62">
        <v>7978.48</v>
      </c>
      <c r="AP62">
        <f t="shared" si="26"/>
        <v>0.79118516308870857</v>
      </c>
      <c r="AQ62">
        <v>-1.33578315168039</v>
      </c>
      <c r="AR62" t="s">
        <v>580</v>
      </c>
      <c r="AS62">
        <v>8302.7900000000009</v>
      </c>
      <c r="AT62">
        <v>2204.2126923076898</v>
      </c>
      <c r="AU62">
        <v>5481.75</v>
      </c>
      <c r="AV62">
        <f t="shared" si="27"/>
        <v>0.5978998144191745</v>
      </c>
      <c r="AW62">
        <v>0.5</v>
      </c>
      <c r="AX62">
        <f t="shared" si="28"/>
        <v>336.37271651503784</v>
      </c>
      <c r="AY62">
        <f t="shared" si="29"/>
        <v>12.224520149011896</v>
      </c>
      <c r="AZ62">
        <f t="shared" si="30"/>
        <v>100.55859239000736</v>
      </c>
      <c r="BA62">
        <f t="shared" si="31"/>
        <v>4.0313326958210834E-2</v>
      </c>
      <c r="BB62">
        <f t="shared" si="32"/>
        <v>0.45546221553336064</v>
      </c>
      <c r="BC62">
        <f t="shared" si="33"/>
        <v>1521.3349854333726</v>
      </c>
      <c r="BD62" t="s">
        <v>402</v>
      </c>
      <c r="BE62">
        <v>0</v>
      </c>
      <c r="BF62">
        <f t="shared" si="34"/>
        <v>1521.3349854333726</v>
      </c>
      <c r="BG62">
        <f t="shared" si="35"/>
        <v>0.72247275314755832</v>
      </c>
      <c r="BH62">
        <f t="shared" si="36"/>
        <v>0.82757420513692259</v>
      </c>
      <c r="BI62">
        <f t="shared" si="37"/>
        <v>0.3866615964745479</v>
      </c>
      <c r="BJ62">
        <f t="shared" si="38"/>
        <v>0.85895532505416672</v>
      </c>
      <c r="BK62">
        <f t="shared" si="39"/>
        <v>0.39552440373832359</v>
      </c>
      <c r="BL62">
        <f t="shared" si="40"/>
        <v>0.57118698014522939</v>
      </c>
      <c r="BM62">
        <f t="shared" si="41"/>
        <v>0.42881301985477061</v>
      </c>
      <c r="CV62">
        <f t="shared" si="42"/>
        <v>399.738</v>
      </c>
      <c r="CW62">
        <f t="shared" si="43"/>
        <v>336.37271651503784</v>
      </c>
      <c r="CX62">
        <f t="shared" si="44"/>
        <v>0.84148296262811595</v>
      </c>
      <c r="CY62">
        <f t="shared" si="45"/>
        <v>0.19296592525623196</v>
      </c>
      <c r="CZ62">
        <v>1717075734</v>
      </c>
      <c r="DA62">
        <v>406.2</v>
      </c>
      <c r="DB62">
        <v>421.76299999999998</v>
      </c>
      <c r="DC62">
        <v>13.450699999999999</v>
      </c>
      <c r="DD62">
        <v>11.2766</v>
      </c>
      <c r="DE62">
        <v>407.66399999999999</v>
      </c>
      <c r="DF62">
        <v>13.5467</v>
      </c>
      <c r="DG62">
        <v>500.05399999999997</v>
      </c>
      <c r="DH62">
        <v>100.642</v>
      </c>
      <c r="DI62">
        <v>9.9902599999999994E-2</v>
      </c>
      <c r="DJ62">
        <v>23.977599999999999</v>
      </c>
      <c r="DK62">
        <v>23.1236</v>
      </c>
      <c r="DL62">
        <v>999.9</v>
      </c>
      <c r="DM62">
        <v>0</v>
      </c>
      <c r="DN62">
        <v>0</v>
      </c>
      <c r="DO62">
        <v>10001.9</v>
      </c>
      <c r="DP62">
        <v>0</v>
      </c>
      <c r="DQ62">
        <v>1.5289399999999999E-3</v>
      </c>
      <c r="DR62">
        <v>399.738</v>
      </c>
      <c r="DS62">
        <v>0.94994999999999996</v>
      </c>
      <c r="DT62">
        <v>5.0049700000000003E-2</v>
      </c>
      <c r="DU62">
        <v>0</v>
      </c>
      <c r="DV62">
        <v>2204.0700000000002</v>
      </c>
      <c r="DW62">
        <v>5.0003500000000001</v>
      </c>
      <c r="DX62">
        <v>4050.68</v>
      </c>
      <c r="DY62">
        <v>3475.43</v>
      </c>
      <c r="DZ62">
        <v>38.375</v>
      </c>
      <c r="EA62">
        <v>41.5</v>
      </c>
      <c r="EB62">
        <v>40.186999999999998</v>
      </c>
      <c r="EC62">
        <v>43.5</v>
      </c>
      <c r="ED62">
        <v>43.5</v>
      </c>
      <c r="EE62">
        <v>374.98</v>
      </c>
      <c r="EF62">
        <v>19.760000000000002</v>
      </c>
      <c r="EG62">
        <v>0</v>
      </c>
      <c r="EH62">
        <v>300.10000014305098</v>
      </c>
      <c r="EI62">
        <v>0</v>
      </c>
      <c r="EJ62">
        <v>2204.2126923076898</v>
      </c>
      <c r="EK62">
        <v>0.111794896925584</v>
      </c>
      <c r="EL62">
        <v>-2.2482051211998701</v>
      </c>
      <c r="EM62">
        <v>4053.11769230769</v>
      </c>
      <c r="EN62">
        <v>15</v>
      </c>
      <c r="EO62">
        <v>1717075756</v>
      </c>
      <c r="EP62" t="s">
        <v>581</v>
      </c>
      <c r="EQ62">
        <v>1717075756</v>
      </c>
      <c r="ER62">
        <v>1717075752</v>
      </c>
      <c r="ES62">
        <v>46</v>
      </c>
      <c r="ET62">
        <v>-6.2E-2</v>
      </c>
      <c r="EU62">
        <v>0</v>
      </c>
      <c r="EV62">
        <v>-1.464</v>
      </c>
      <c r="EW62">
        <v>-9.6000000000000002E-2</v>
      </c>
      <c r="EX62">
        <v>422</v>
      </c>
      <c r="EY62">
        <v>11</v>
      </c>
      <c r="EZ62">
        <v>0.16</v>
      </c>
      <c r="FA62">
        <v>0.03</v>
      </c>
      <c r="FB62">
        <v>406.039285714286</v>
      </c>
      <c r="FC62">
        <v>1.1929090909096001</v>
      </c>
      <c r="FD62">
        <v>0.120940813095121</v>
      </c>
      <c r="FE62">
        <v>0</v>
      </c>
      <c r="FF62">
        <v>13.4517333333333</v>
      </c>
      <c r="FG62">
        <v>-7.7454545454619002E-3</v>
      </c>
      <c r="FH62">
        <v>1.0462328491321301E-3</v>
      </c>
      <c r="FI62">
        <v>1</v>
      </c>
      <c r="FJ62">
        <v>1</v>
      </c>
      <c r="FK62">
        <v>2</v>
      </c>
      <c r="FL62" t="s">
        <v>469</v>
      </c>
      <c r="FM62">
        <v>2.97241</v>
      </c>
      <c r="FN62">
        <v>2.8470399999999998</v>
      </c>
      <c r="FO62">
        <v>9.8804500000000003E-2</v>
      </c>
      <c r="FP62">
        <v>0.10154000000000001</v>
      </c>
      <c r="FQ62">
        <v>7.60575E-2</v>
      </c>
      <c r="FR62">
        <v>6.6984299999999997E-2</v>
      </c>
      <c r="FS62">
        <v>32307.1</v>
      </c>
      <c r="FT62">
        <v>31883.3</v>
      </c>
      <c r="FU62">
        <v>33437.4</v>
      </c>
      <c r="FV62">
        <v>33204.6</v>
      </c>
      <c r="FW62">
        <v>44157</v>
      </c>
      <c r="FX62">
        <v>41607.199999999997</v>
      </c>
      <c r="FY62">
        <v>49469.9</v>
      </c>
      <c r="FZ62">
        <v>44878.5</v>
      </c>
      <c r="GA62">
        <v>2.0888800000000001</v>
      </c>
      <c r="GB62">
        <v>2.7290000000000001</v>
      </c>
      <c r="GC62">
        <v>6.3017000000000004E-2</v>
      </c>
      <c r="GD62">
        <v>0</v>
      </c>
      <c r="GE62">
        <v>22.085599999999999</v>
      </c>
      <c r="GF62">
        <v>999.9</v>
      </c>
      <c r="GG62">
        <v>28.225999999999999</v>
      </c>
      <c r="GH62">
        <v>30.231999999999999</v>
      </c>
      <c r="GI62">
        <v>12.109500000000001</v>
      </c>
      <c r="GJ62">
        <v>61.640999999999998</v>
      </c>
      <c r="GK62">
        <v>-1.7227600000000001</v>
      </c>
      <c r="GL62">
        <v>3</v>
      </c>
      <c r="GM62">
        <v>-5.1778499999999998E-2</v>
      </c>
      <c r="GN62">
        <v>0.70994599999999997</v>
      </c>
      <c r="GO62">
        <v>20.344000000000001</v>
      </c>
      <c r="GP62">
        <v>5.2223800000000002</v>
      </c>
      <c r="GQ62">
        <v>12.038399999999999</v>
      </c>
      <c r="GR62">
        <v>4.9988999999999999</v>
      </c>
      <c r="GS62">
        <v>3.2890000000000001</v>
      </c>
      <c r="GT62">
        <v>9999</v>
      </c>
      <c r="GU62">
        <v>999.9</v>
      </c>
      <c r="GV62">
        <v>9999</v>
      </c>
      <c r="GW62">
        <v>9999</v>
      </c>
      <c r="GX62">
        <v>1.8897999999999999</v>
      </c>
      <c r="GY62">
        <v>1.88968</v>
      </c>
      <c r="GZ62">
        <v>1.8897900000000001</v>
      </c>
      <c r="HA62">
        <v>1.89009</v>
      </c>
      <c r="HB62">
        <v>1.8916299999999999</v>
      </c>
      <c r="HC62">
        <v>1.89178</v>
      </c>
      <c r="HD62">
        <v>1.8852199999999999</v>
      </c>
      <c r="HE62">
        <v>1.8902600000000001</v>
      </c>
      <c r="HF62">
        <v>5</v>
      </c>
      <c r="HG62">
        <v>0</v>
      </c>
      <c r="HH62">
        <v>0</v>
      </c>
      <c r="HI62">
        <v>4.5</v>
      </c>
      <c r="HJ62" t="s">
        <v>405</v>
      </c>
      <c r="HK62" t="s">
        <v>406</v>
      </c>
      <c r="HL62" t="s">
        <v>407</v>
      </c>
      <c r="HM62" t="s">
        <v>407</v>
      </c>
      <c r="HN62" t="s">
        <v>408</v>
      </c>
      <c r="HO62" t="s">
        <v>408</v>
      </c>
      <c r="HP62">
        <v>0</v>
      </c>
      <c r="HQ62">
        <v>100</v>
      </c>
      <c r="HR62">
        <v>100</v>
      </c>
      <c r="HS62">
        <v>-1.464</v>
      </c>
      <c r="HT62">
        <v>-9.6000000000000002E-2</v>
      </c>
      <c r="HU62">
        <v>-1.4023999999999399</v>
      </c>
      <c r="HV62">
        <v>0</v>
      </c>
      <c r="HW62">
        <v>0</v>
      </c>
      <c r="HX62">
        <v>0</v>
      </c>
      <c r="HY62">
        <v>-9.5763636363637203E-2</v>
      </c>
      <c r="HZ62">
        <v>0</v>
      </c>
      <c r="IA62">
        <v>0</v>
      </c>
      <c r="IB62">
        <v>0</v>
      </c>
      <c r="IC62">
        <v>-1</v>
      </c>
      <c r="ID62">
        <v>-1</v>
      </c>
      <c r="IE62">
        <v>-1</v>
      </c>
      <c r="IF62">
        <v>-1</v>
      </c>
      <c r="IG62">
        <v>4.7</v>
      </c>
      <c r="IH62">
        <v>4.7</v>
      </c>
      <c r="II62">
        <v>0.155029</v>
      </c>
      <c r="IJ62">
        <v>4.99878</v>
      </c>
      <c r="IK62">
        <v>2.5451700000000002</v>
      </c>
      <c r="IL62">
        <v>4.0820299999999996</v>
      </c>
      <c r="IM62">
        <v>3.1982400000000002</v>
      </c>
      <c r="IN62">
        <v>2.2692899999999998</v>
      </c>
      <c r="IO62">
        <v>34.0092</v>
      </c>
      <c r="IP62">
        <v>24.14</v>
      </c>
      <c r="IQ62">
        <v>2</v>
      </c>
      <c r="IR62">
        <v>506.916</v>
      </c>
      <c r="IS62">
        <v>1247.22</v>
      </c>
      <c r="IT62">
        <v>21.9998</v>
      </c>
      <c r="IU62">
        <v>27.315200000000001</v>
      </c>
      <c r="IV62">
        <v>30</v>
      </c>
      <c r="IW62">
        <v>27.549399999999999</v>
      </c>
      <c r="IX62">
        <v>27.586600000000001</v>
      </c>
      <c r="IY62">
        <v>-1</v>
      </c>
      <c r="IZ62">
        <v>-30</v>
      </c>
      <c r="JA62">
        <v>-30</v>
      </c>
      <c r="JB62">
        <v>22</v>
      </c>
      <c r="JC62">
        <v>400</v>
      </c>
      <c r="JD62">
        <v>15.875</v>
      </c>
      <c r="JE62">
        <v>102.735</v>
      </c>
      <c r="JF62">
        <v>101.187</v>
      </c>
    </row>
    <row r="63" spans="1:266" x14ac:dyDescent="0.35">
      <c r="A63">
        <v>45</v>
      </c>
      <c r="B63">
        <v>1717076333</v>
      </c>
      <c r="C63">
        <v>14400.9000000954</v>
      </c>
      <c r="D63" t="s">
        <v>582</v>
      </c>
      <c r="E63" t="s">
        <v>583</v>
      </c>
      <c r="F63" t="s">
        <v>400</v>
      </c>
      <c r="I63">
        <v>1717076333</v>
      </c>
      <c r="J63">
        <f t="shared" si="0"/>
        <v>1.7942086273600426E-3</v>
      </c>
      <c r="K63">
        <f t="shared" si="1"/>
        <v>1.7942086273600426</v>
      </c>
      <c r="L63">
        <f t="shared" si="2"/>
        <v>12.077299883516972</v>
      </c>
      <c r="M63">
        <f t="shared" si="3"/>
        <v>414.72899999999998</v>
      </c>
      <c r="N63">
        <f t="shared" si="4"/>
        <v>226.97503340059836</v>
      </c>
      <c r="O63">
        <f t="shared" si="5"/>
        <v>22.86482933468276</v>
      </c>
      <c r="P63">
        <f t="shared" si="6"/>
        <v>41.778638218799998</v>
      </c>
      <c r="Q63">
        <f t="shared" si="7"/>
        <v>0.10973862118708959</v>
      </c>
      <c r="R63">
        <f t="shared" si="8"/>
        <v>2.9388325229503631</v>
      </c>
      <c r="S63">
        <f t="shared" si="9"/>
        <v>0.10751193372411512</v>
      </c>
      <c r="T63">
        <f t="shared" si="10"/>
        <v>6.7391254465389516E-2</v>
      </c>
      <c r="U63">
        <f t="shared" si="11"/>
        <v>77.193748217341906</v>
      </c>
      <c r="V63">
        <f t="shared" si="12"/>
        <v>23.958423586970838</v>
      </c>
      <c r="W63">
        <f t="shared" si="13"/>
        <v>23.958423586970838</v>
      </c>
      <c r="X63">
        <f t="shared" si="14"/>
        <v>2.9875027141715922</v>
      </c>
      <c r="Y63">
        <f t="shared" si="15"/>
        <v>44.905967800193572</v>
      </c>
      <c r="Z63">
        <f t="shared" si="16"/>
        <v>1.3424843695199999</v>
      </c>
      <c r="AA63">
        <f t="shared" si="17"/>
        <v>2.989545566623359</v>
      </c>
      <c r="AB63">
        <f t="shared" si="18"/>
        <v>1.6450183446515922</v>
      </c>
      <c r="AC63">
        <f t="shared" si="19"/>
        <v>-79.124600466577874</v>
      </c>
      <c r="AD63">
        <f t="shared" si="20"/>
        <v>1.8024599838600412</v>
      </c>
      <c r="AE63">
        <f t="shared" si="21"/>
        <v>0.12838488782731558</v>
      </c>
      <c r="AF63">
        <f t="shared" si="22"/>
        <v>-7.3775486182370287E-6</v>
      </c>
      <c r="AG63">
        <v>0</v>
      </c>
      <c r="AH63">
        <v>0</v>
      </c>
      <c r="AI63">
        <f t="shared" si="23"/>
        <v>1</v>
      </c>
      <c r="AJ63">
        <f t="shared" si="24"/>
        <v>0</v>
      </c>
      <c r="AK63">
        <f t="shared" si="25"/>
        <v>53702.21534574496</v>
      </c>
      <c r="AL63" t="s">
        <v>447</v>
      </c>
      <c r="AM63">
        <v>8305.73</v>
      </c>
      <c r="AN63">
        <v>1666.0250000000001</v>
      </c>
      <c r="AO63">
        <v>7978.48</v>
      </c>
      <c r="AP63">
        <f t="shared" si="26"/>
        <v>0.79118516308870857</v>
      </c>
      <c r="AQ63">
        <v>-1.33578315168039</v>
      </c>
      <c r="AR63" t="s">
        <v>584</v>
      </c>
      <c r="AS63">
        <v>8305.58</v>
      </c>
      <c r="AT63">
        <v>2208.0311538461501</v>
      </c>
      <c r="AU63">
        <v>5478.91</v>
      </c>
      <c r="AV63">
        <f t="shared" si="27"/>
        <v>0.59699444709875682</v>
      </c>
      <c r="AW63">
        <v>0.5</v>
      </c>
      <c r="AX63">
        <f t="shared" si="28"/>
        <v>336.62890910867094</v>
      </c>
      <c r="AY63">
        <f t="shared" si="29"/>
        <v>12.077299883516972</v>
      </c>
      <c r="AZ63">
        <f t="shared" si="30"/>
        <v>100.48279473539434</v>
      </c>
      <c r="BA63">
        <f t="shared" si="31"/>
        <v>3.9845309396369565E-2</v>
      </c>
      <c r="BB63">
        <f t="shared" si="32"/>
        <v>0.45621665623271779</v>
      </c>
      <c r="BC63">
        <f t="shared" si="33"/>
        <v>1521.1161628293312</v>
      </c>
      <c r="BD63" t="s">
        <v>402</v>
      </c>
      <c r="BE63">
        <v>0</v>
      </c>
      <c r="BF63">
        <f t="shared" si="34"/>
        <v>1521.1161628293312</v>
      </c>
      <c r="BG63">
        <f t="shared" si="35"/>
        <v>0.72236883562071075</v>
      </c>
      <c r="BH63">
        <f t="shared" si="36"/>
        <v>0.82643992606045447</v>
      </c>
      <c r="BI63">
        <f t="shared" si="37"/>
        <v>0.38708830151580881</v>
      </c>
      <c r="BJ63">
        <f t="shared" si="38"/>
        <v>0.85784880639039729</v>
      </c>
      <c r="BK63">
        <f t="shared" si="39"/>
        <v>0.39597430793566046</v>
      </c>
      <c r="BL63">
        <f t="shared" si="40"/>
        <v>0.56933577542521707</v>
      </c>
      <c r="BM63">
        <f t="shared" si="41"/>
        <v>0.43066422457478293</v>
      </c>
      <c r="CV63">
        <f t="shared" si="42"/>
        <v>400.04300000000001</v>
      </c>
      <c r="CW63">
        <f t="shared" si="43"/>
        <v>336.62890910867094</v>
      </c>
      <c r="CX63">
        <f t="shared" si="44"/>
        <v>0.84148181347672857</v>
      </c>
      <c r="CY63">
        <f t="shared" si="45"/>
        <v>0.19296362695345726</v>
      </c>
      <c r="CZ63">
        <v>1717076333</v>
      </c>
      <c r="DA63">
        <v>414.72899999999998</v>
      </c>
      <c r="DB63">
        <v>430.11500000000001</v>
      </c>
      <c r="DC63">
        <v>13.326599999999999</v>
      </c>
      <c r="DD63">
        <v>11.202199999999999</v>
      </c>
      <c r="DE63">
        <v>416.13</v>
      </c>
      <c r="DF63">
        <v>13.4246</v>
      </c>
      <c r="DG63">
        <v>499.99</v>
      </c>
      <c r="DH63">
        <v>100.637</v>
      </c>
      <c r="DI63">
        <v>0.1002</v>
      </c>
      <c r="DJ63">
        <v>23.969799999999999</v>
      </c>
      <c r="DK63">
        <v>23.114999999999998</v>
      </c>
      <c r="DL63">
        <v>999.9</v>
      </c>
      <c r="DM63">
        <v>0</v>
      </c>
      <c r="DN63">
        <v>0</v>
      </c>
      <c r="DO63">
        <v>9989.3799999999992</v>
      </c>
      <c r="DP63">
        <v>0</v>
      </c>
      <c r="DQ63">
        <v>1.5289399999999999E-3</v>
      </c>
      <c r="DR63">
        <v>400.04300000000001</v>
      </c>
      <c r="DS63">
        <v>0.94999199999999995</v>
      </c>
      <c r="DT63">
        <v>5.00081E-2</v>
      </c>
      <c r="DU63">
        <v>0</v>
      </c>
      <c r="DV63">
        <v>2207.9899999999998</v>
      </c>
      <c r="DW63">
        <v>5.0003500000000001</v>
      </c>
      <c r="DX63">
        <v>4038.12</v>
      </c>
      <c r="DY63">
        <v>3478.16</v>
      </c>
      <c r="DZ63">
        <v>38.375</v>
      </c>
      <c r="EA63">
        <v>41.436999999999998</v>
      </c>
      <c r="EB63">
        <v>40.125</v>
      </c>
      <c r="EC63">
        <v>43.436999999999998</v>
      </c>
      <c r="ED63">
        <v>43.436999999999998</v>
      </c>
      <c r="EE63">
        <v>375.29</v>
      </c>
      <c r="EF63">
        <v>19.760000000000002</v>
      </c>
      <c r="EG63">
        <v>0</v>
      </c>
      <c r="EH63">
        <v>598.30000019073498</v>
      </c>
      <c r="EI63">
        <v>0</v>
      </c>
      <c r="EJ63">
        <v>2208.0311538461501</v>
      </c>
      <c r="EK63">
        <v>-0.27999999919653201</v>
      </c>
      <c r="EL63">
        <v>4.5767521706975103</v>
      </c>
      <c r="EM63">
        <v>4036.69730769231</v>
      </c>
      <c r="EN63">
        <v>15</v>
      </c>
      <c r="EO63">
        <v>1717076351</v>
      </c>
      <c r="EP63" t="s">
        <v>585</v>
      </c>
      <c r="EQ63">
        <v>1717076351</v>
      </c>
      <c r="ER63">
        <v>1717076351</v>
      </c>
      <c r="ES63">
        <v>47</v>
      </c>
      <c r="ET63">
        <v>6.4000000000000001E-2</v>
      </c>
      <c r="EU63">
        <v>-2E-3</v>
      </c>
      <c r="EV63">
        <v>-1.401</v>
      </c>
      <c r="EW63">
        <v>-9.8000000000000004E-2</v>
      </c>
      <c r="EX63">
        <v>430</v>
      </c>
      <c r="EY63">
        <v>11</v>
      </c>
      <c r="EZ63">
        <v>0.16</v>
      </c>
      <c r="FA63">
        <v>0.03</v>
      </c>
      <c r="FB63">
        <v>414.721</v>
      </c>
      <c r="FC63">
        <v>-0.51148872180445004</v>
      </c>
      <c r="FD63">
        <v>5.1940350403130602E-2</v>
      </c>
      <c r="FE63">
        <v>1</v>
      </c>
      <c r="FF63">
        <v>13.326665</v>
      </c>
      <c r="FG63">
        <v>7.5022556391040598E-3</v>
      </c>
      <c r="FH63">
        <v>1.12928074454482E-3</v>
      </c>
      <c r="FI63">
        <v>1</v>
      </c>
      <c r="FJ63">
        <v>2</v>
      </c>
      <c r="FK63">
        <v>2</v>
      </c>
      <c r="FL63" t="s">
        <v>404</v>
      </c>
      <c r="FM63">
        <v>2.9722200000000001</v>
      </c>
      <c r="FN63">
        <v>2.8472200000000001</v>
      </c>
      <c r="FO63">
        <v>0.10036299999999999</v>
      </c>
      <c r="FP63">
        <v>0.10305400000000001</v>
      </c>
      <c r="FQ63">
        <v>7.5538499999999995E-2</v>
      </c>
      <c r="FR63">
        <v>6.6646300000000006E-2</v>
      </c>
      <c r="FS63">
        <v>32250.7</v>
      </c>
      <c r="FT63">
        <v>31830.6</v>
      </c>
      <c r="FU63">
        <v>33436.9</v>
      </c>
      <c r="FV63">
        <v>33205.800000000003</v>
      </c>
      <c r="FW63">
        <v>44181.7</v>
      </c>
      <c r="FX63">
        <v>41624</v>
      </c>
      <c r="FY63">
        <v>49469.5</v>
      </c>
      <c r="FZ63">
        <v>44880.2</v>
      </c>
      <c r="GA63">
        <v>2.089</v>
      </c>
      <c r="GB63">
        <v>2.7299500000000001</v>
      </c>
      <c r="GC63">
        <v>6.5431000000000003E-2</v>
      </c>
      <c r="GD63">
        <v>0</v>
      </c>
      <c r="GE63">
        <v>22.037199999999999</v>
      </c>
      <c r="GF63">
        <v>999.9</v>
      </c>
      <c r="GG63">
        <v>27.994</v>
      </c>
      <c r="GH63">
        <v>30.283000000000001</v>
      </c>
      <c r="GI63">
        <v>12.0464</v>
      </c>
      <c r="GJ63">
        <v>61.890999999999998</v>
      </c>
      <c r="GK63">
        <v>-1.6105799999999999</v>
      </c>
      <c r="GL63">
        <v>3</v>
      </c>
      <c r="GM63">
        <v>1.3689E-2</v>
      </c>
      <c r="GN63">
        <v>0.65699099999999999</v>
      </c>
      <c r="GO63">
        <v>20.343900000000001</v>
      </c>
      <c r="GP63">
        <v>5.2226800000000004</v>
      </c>
      <c r="GQ63">
        <v>12.037699999999999</v>
      </c>
      <c r="GR63">
        <v>4.9987000000000004</v>
      </c>
      <c r="GS63">
        <v>3.2890000000000001</v>
      </c>
      <c r="GT63">
        <v>9999</v>
      </c>
      <c r="GU63">
        <v>999.9</v>
      </c>
      <c r="GV63">
        <v>9999</v>
      </c>
      <c r="GW63">
        <v>9999</v>
      </c>
      <c r="GX63">
        <v>1.88981</v>
      </c>
      <c r="GY63">
        <v>1.88974</v>
      </c>
      <c r="GZ63">
        <v>1.88981</v>
      </c>
      <c r="HA63">
        <v>1.89011</v>
      </c>
      <c r="HB63">
        <v>1.8916299999999999</v>
      </c>
      <c r="HC63">
        <v>1.89181</v>
      </c>
      <c r="HD63">
        <v>1.8852800000000001</v>
      </c>
      <c r="HE63">
        <v>1.8902600000000001</v>
      </c>
      <c r="HF63">
        <v>5</v>
      </c>
      <c r="HG63">
        <v>0</v>
      </c>
      <c r="HH63">
        <v>0</v>
      </c>
      <c r="HI63">
        <v>4.5</v>
      </c>
      <c r="HJ63" t="s">
        <v>405</v>
      </c>
      <c r="HK63" t="s">
        <v>406</v>
      </c>
      <c r="HL63" t="s">
        <v>407</v>
      </c>
      <c r="HM63" t="s">
        <v>407</v>
      </c>
      <c r="HN63" t="s">
        <v>408</v>
      </c>
      <c r="HO63" t="s">
        <v>408</v>
      </c>
      <c r="HP63">
        <v>0</v>
      </c>
      <c r="HQ63">
        <v>100</v>
      </c>
      <c r="HR63">
        <v>100</v>
      </c>
      <c r="HS63">
        <v>-1.401</v>
      </c>
      <c r="HT63">
        <v>-9.8000000000000004E-2</v>
      </c>
      <c r="HU63">
        <v>-1.4643000000000399</v>
      </c>
      <c r="HV63">
        <v>0</v>
      </c>
      <c r="HW63">
        <v>0</v>
      </c>
      <c r="HX63">
        <v>0</v>
      </c>
      <c r="HY63">
        <v>-9.6109999999999501E-2</v>
      </c>
      <c r="HZ63">
        <v>0</v>
      </c>
      <c r="IA63">
        <v>0</v>
      </c>
      <c r="IB63">
        <v>0</v>
      </c>
      <c r="IC63">
        <v>-1</v>
      </c>
      <c r="ID63">
        <v>-1</v>
      </c>
      <c r="IE63">
        <v>-1</v>
      </c>
      <c r="IF63">
        <v>-1</v>
      </c>
      <c r="IG63">
        <v>9.6</v>
      </c>
      <c r="IH63">
        <v>9.6999999999999993</v>
      </c>
      <c r="II63">
        <v>0.155029</v>
      </c>
      <c r="IJ63">
        <v>4.99878</v>
      </c>
      <c r="IK63">
        <v>2.5463900000000002</v>
      </c>
      <c r="IL63">
        <v>4.0783699999999996</v>
      </c>
      <c r="IM63">
        <v>3.1982400000000002</v>
      </c>
      <c r="IN63">
        <v>2.3730500000000001</v>
      </c>
      <c r="IO63">
        <v>34.077100000000002</v>
      </c>
      <c r="IP63">
        <v>24.14</v>
      </c>
      <c r="IQ63">
        <v>2</v>
      </c>
      <c r="IR63">
        <v>507.11599999999999</v>
      </c>
      <c r="IS63">
        <v>1248.95</v>
      </c>
      <c r="IT63">
        <v>21.999500000000001</v>
      </c>
      <c r="IU63">
        <v>27.331499999999998</v>
      </c>
      <c r="IV63">
        <v>30.0001</v>
      </c>
      <c r="IW63">
        <v>27.563400000000001</v>
      </c>
      <c r="IX63">
        <v>27.6036</v>
      </c>
      <c r="IY63">
        <v>-1</v>
      </c>
      <c r="IZ63">
        <v>-30</v>
      </c>
      <c r="JA63">
        <v>-30</v>
      </c>
      <c r="JB63">
        <v>22</v>
      </c>
      <c r="JC63">
        <v>400</v>
      </c>
      <c r="JD63">
        <v>15.875</v>
      </c>
      <c r="JE63">
        <v>102.73399999999999</v>
      </c>
      <c r="JF63">
        <v>101.191</v>
      </c>
    </row>
    <row r="64" spans="1:266" x14ac:dyDescent="0.35">
      <c r="A64">
        <v>46</v>
      </c>
      <c r="B64">
        <v>1717076633</v>
      </c>
      <c r="C64">
        <v>14700.9000000954</v>
      </c>
      <c r="D64" t="s">
        <v>586</v>
      </c>
      <c r="E64" t="s">
        <v>587</v>
      </c>
      <c r="F64" t="s">
        <v>400</v>
      </c>
      <c r="I64">
        <v>1717076633</v>
      </c>
      <c r="J64">
        <f t="shared" si="0"/>
        <v>1.7655202349309781E-3</v>
      </c>
      <c r="K64">
        <f t="shared" si="1"/>
        <v>1.7655202349309782</v>
      </c>
      <c r="L64">
        <f t="shared" si="2"/>
        <v>12.097156611923417</v>
      </c>
      <c r="M64">
        <f t="shared" si="3"/>
        <v>415.59699999999998</v>
      </c>
      <c r="N64">
        <f t="shared" si="4"/>
        <v>224.89584898857279</v>
      </c>
      <c r="O64">
        <f t="shared" si="5"/>
        <v>22.653505073653356</v>
      </c>
      <c r="P64">
        <f t="shared" si="6"/>
        <v>41.862616808785504</v>
      </c>
      <c r="Q64">
        <f t="shared" si="7"/>
        <v>0.10809684688003422</v>
      </c>
      <c r="R64">
        <f t="shared" si="8"/>
        <v>2.9380313705035146</v>
      </c>
      <c r="S64">
        <f t="shared" si="9"/>
        <v>0.10593500325650619</v>
      </c>
      <c r="T64">
        <f t="shared" si="10"/>
        <v>6.6400009058013562E-2</v>
      </c>
      <c r="U64">
        <f t="shared" si="11"/>
        <v>77.196420072097879</v>
      </c>
      <c r="V64">
        <f t="shared" si="12"/>
        <v>23.935792457112143</v>
      </c>
      <c r="W64">
        <f t="shared" si="13"/>
        <v>23.935792457112143</v>
      </c>
      <c r="X64">
        <f t="shared" si="14"/>
        <v>2.983442490985885</v>
      </c>
      <c r="Y64">
        <f t="shared" si="15"/>
        <v>44.928186700221708</v>
      </c>
      <c r="Z64">
        <f t="shared" si="16"/>
        <v>1.3407214254393003</v>
      </c>
      <c r="AA64">
        <f t="shared" si="17"/>
        <v>2.9841431936372453</v>
      </c>
      <c r="AB64">
        <f t="shared" si="18"/>
        <v>1.6427210655465847</v>
      </c>
      <c r="AC64">
        <f t="shared" si="19"/>
        <v>-77.859442360456129</v>
      </c>
      <c r="AD64">
        <f t="shared" si="20"/>
        <v>0.61893583109421058</v>
      </c>
      <c r="AE64">
        <f t="shared" si="21"/>
        <v>4.4085587045881884E-2</v>
      </c>
      <c r="AF64">
        <f t="shared" si="22"/>
        <v>-8.702181537589837E-7</v>
      </c>
      <c r="AG64">
        <v>0</v>
      </c>
      <c r="AH64">
        <v>0</v>
      </c>
      <c r="AI64">
        <f t="shared" si="23"/>
        <v>1</v>
      </c>
      <c r="AJ64">
        <f t="shared" si="24"/>
        <v>0</v>
      </c>
      <c r="AK64">
        <f t="shared" si="25"/>
        <v>53683.995602557225</v>
      </c>
      <c r="AL64" t="s">
        <v>447</v>
      </c>
      <c r="AM64">
        <v>8305.73</v>
      </c>
      <c r="AN64">
        <v>1666.0250000000001</v>
      </c>
      <c r="AO64">
        <v>7978.48</v>
      </c>
      <c r="AP64">
        <f t="shared" si="26"/>
        <v>0.79118516308870857</v>
      </c>
      <c r="AQ64">
        <v>-1.33578315168039</v>
      </c>
      <c r="AR64" t="s">
        <v>588</v>
      </c>
      <c r="AS64">
        <v>8302.27</v>
      </c>
      <c r="AT64">
        <v>2210.8603846153801</v>
      </c>
      <c r="AU64">
        <v>5472.73</v>
      </c>
      <c r="AV64">
        <f t="shared" si="27"/>
        <v>0.59602239017540048</v>
      </c>
      <c r="AW64">
        <v>0.5</v>
      </c>
      <c r="AX64">
        <f t="shared" si="28"/>
        <v>336.64067503604895</v>
      </c>
      <c r="AY64">
        <f t="shared" si="29"/>
        <v>12.097156611923417</v>
      </c>
      <c r="AZ64">
        <f t="shared" si="30"/>
        <v>100.32268988262308</v>
      </c>
      <c r="BA64">
        <f t="shared" si="31"/>
        <v>3.9902901698273235E-2</v>
      </c>
      <c r="BB64">
        <f t="shared" si="32"/>
        <v>0.45786106751109595</v>
      </c>
      <c r="BC64">
        <f t="shared" si="33"/>
        <v>1520.6394257699012</v>
      </c>
      <c r="BD64" t="s">
        <v>402</v>
      </c>
      <c r="BE64">
        <v>0</v>
      </c>
      <c r="BF64">
        <f t="shared" si="34"/>
        <v>1520.6394257699012</v>
      </c>
      <c r="BG64">
        <f t="shared" si="35"/>
        <v>0.72214243608401996</v>
      </c>
      <c r="BH64">
        <f t="shared" si="36"/>
        <v>0.82535295032302236</v>
      </c>
      <c r="BI64">
        <f t="shared" si="37"/>
        <v>0.38801670174379221</v>
      </c>
      <c r="BJ64">
        <f t="shared" si="38"/>
        <v>0.85687480784158998</v>
      </c>
      <c r="BK64">
        <f t="shared" si="39"/>
        <v>0.39695332481578088</v>
      </c>
      <c r="BL64">
        <f t="shared" si="40"/>
        <v>0.56768136295274751</v>
      </c>
      <c r="BM64">
        <f t="shared" si="41"/>
        <v>0.43231863704725249</v>
      </c>
      <c r="CV64">
        <f t="shared" si="42"/>
        <v>400.05700000000002</v>
      </c>
      <c r="CW64">
        <f t="shared" si="43"/>
        <v>336.64067503604895</v>
      </c>
      <c r="CX64">
        <f t="shared" si="44"/>
        <v>0.84148177643698008</v>
      </c>
      <c r="CY64">
        <f t="shared" si="45"/>
        <v>0.19296355287396014</v>
      </c>
      <c r="CZ64">
        <v>1717076633</v>
      </c>
      <c r="DA64">
        <v>415.59699999999998</v>
      </c>
      <c r="DB64">
        <v>431.00200000000001</v>
      </c>
      <c r="DC64">
        <v>13.3102</v>
      </c>
      <c r="DD64">
        <v>11.2187</v>
      </c>
      <c r="DE64">
        <v>417.00799999999998</v>
      </c>
      <c r="DF64">
        <v>13.4092</v>
      </c>
      <c r="DG64">
        <v>499.74299999999999</v>
      </c>
      <c r="DH64">
        <v>100.629</v>
      </c>
      <c r="DI64">
        <v>9.9871500000000002E-2</v>
      </c>
      <c r="DJ64">
        <v>23.939699999999998</v>
      </c>
      <c r="DK64">
        <v>23.0929</v>
      </c>
      <c r="DL64">
        <v>999.9</v>
      </c>
      <c r="DM64">
        <v>0</v>
      </c>
      <c r="DN64">
        <v>0</v>
      </c>
      <c r="DO64">
        <v>9985.6200000000008</v>
      </c>
      <c r="DP64">
        <v>0</v>
      </c>
      <c r="DQ64">
        <v>1.5289399999999999E-3</v>
      </c>
      <c r="DR64">
        <v>400.05700000000002</v>
      </c>
      <c r="DS64">
        <v>0.94999199999999995</v>
      </c>
      <c r="DT64">
        <v>5.00081E-2</v>
      </c>
      <c r="DU64">
        <v>0</v>
      </c>
      <c r="DV64">
        <v>2210.54</v>
      </c>
      <c r="DW64">
        <v>5.0003500000000001</v>
      </c>
      <c r="DX64">
        <v>4081.58</v>
      </c>
      <c r="DY64">
        <v>3478.28</v>
      </c>
      <c r="DZ64">
        <v>38.311999999999998</v>
      </c>
      <c r="EA64">
        <v>41.375</v>
      </c>
      <c r="EB64">
        <v>40.061999999999998</v>
      </c>
      <c r="EC64">
        <v>43.375</v>
      </c>
      <c r="ED64">
        <v>43.375</v>
      </c>
      <c r="EE64">
        <v>375.3</v>
      </c>
      <c r="EF64">
        <v>19.760000000000002</v>
      </c>
      <c r="EG64">
        <v>0</v>
      </c>
      <c r="EH64">
        <v>298.90000009536698</v>
      </c>
      <c r="EI64">
        <v>0</v>
      </c>
      <c r="EJ64">
        <v>2210.8603846153801</v>
      </c>
      <c r="EK64">
        <v>0.41333331610122998</v>
      </c>
      <c r="EL64">
        <v>-3.55589742936876</v>
      </c>
      <c r="EM64">
        <v>4081.7688461538501</v>
      </c>
      <c r="EN64">
        <v>15</v>
      </c>
      <c r="EO64">
        <v>1717076660</v>
      </c>
      <c r="EP64" t="s">
        <v>589</v>
      </c>
      <c r="EQ64">
        <v>1717076660</v>
      </c>
      <c r="ER64">
        <v>1717076651</v>
      </c>
      <c r="ES64">
        <v>48</v>
      </c>
      <c r="ET64">
        <v>-0.01</v>
      </c>
      <c r="EU64">
        <v>-1E-3</v>
      </c>
      <c r="EV64">
        <v>-1.411</v>
      </c>
      <c r="EW64">
        <v>-9.9000000000000005E-2</v>
      </c>
      <c r="EX64">
        <v>431</v>
      </c>
      <c r="EY64">
        <v>11</v>
      </c>
      <c r="EZ64">
        <v>0.14000000000000001</v>
      </c>
      <c r="FA64">
        <v>0.05</v>
      </c>
      <c r="FB64">
        <v>415.67239999999998</v>
      </c>
      <c r="FC64">
        <v>-0.27049624060160798</v>
      </c>
      <c r="FD64">
        <v>3.00572786526054E-2</v>
      </c>
      <c r="FE64">
        <v>1</v>
      </c>
      <c r="FF64">
        <v>13.308355000000001</v>
      </c>
      <c r="FG64">
        <v>3.7939849623957601E-3</v>
      </c>
      <c r="FH64">
        <v>7.40590980231244E-4</v>
      </c>
      <c r="FI64">
        <v>1</v>
      </c>
      <c r="FJ64">
        <v>2</v>
      </c>
      <c r="FK64">
        <v>2</v>
      </c>
      <c r="FL64" t="s">
        <v>404</v>
      </c>
      <c r="FM64">
        <v>2.9716499999999999</v>
      </c>
      <c r="FN64">
        <v>2.8468599999999999</v>
      </c>
      <c r="FO64">
        <v>0.100526</v>
      </c>
      <c r="FP64">
        <v>0.103216</v>
      </c>
      <c r="FQ64">
        <v>7.5475100000000003E-2</v>
      </c>
      <c r="FR64">
        <v>6.6720100000000004E-2</v>
      </c>
      <c r="FS64">
        <v>32248</v>
      </c>
      <c r="FT64">
        <v>31826.6</v>
      </c>
      <c r="FU64">
        <v>33439.9</v>
      </c>
      <c r="FV64">
        <v>33207.199999999997</v>
      </c>
      <c r="FW64">
        <v>44189</v>
      </c>
      <c r="FX64">
        <v>41621.800000000003</v>
      </c>
      <c r="FY64">
        <v>49474.3</v>
      </c>
      <c r="FZ64">
        <v>44881.4</v>
      </c>
      <c r="GA64">
        <v>2.0891500000000001</v>
      </c>
      <c r="GB64">
        <v>2.7299699999999998</v>
      </c>
      <c r="GC64">
        <v>6.8478300000000006E-2</v>
      </c>
      <c r="GD64">
        <v>0</v>
      </c>
      <c r="GE64">
        <v>21.9648</v>
      </c>
      <c r="GF64">
        <v>999.9</v>
      </c>
      <c r="GG64">
        <v>27.97</v>
      </c>
      <c r="GH64">
        <v>30.312999999999999</v>
      </c>
      <c r="GI64">
        <v>12.0562</v>
      </c>
      <c r="GJ64">
        <v>61.831000000000003</v>
      </c>
      <c r="GK64">
        <v>-1.6466400000000001</v>
      </c>
      <c r="GL64">
        <v>3</v>
      </c>
      <c r="GM64">
        <v>1.0416699999999999E-2</v>
      </c>
      <c r="GN64">
        <v>0.59555000000000002</v>
      </c>
      <c r="GO64">
        <v>20.344000000000001</v>
      </c>
      <c r="GP64">
        <v>5.2228300000000001</v>
      </c>
      <c r="GQ64">
        <v>12.0387</v>
      </c>
      <c r="GR64">
        <v>4.9989499999999998</v>
      </c>
      <c r="GS64">
        <v>3.2890000000000001</v>
      </c>
      <c r="GT64">
        <v>9999</v>
      </c>
      <c r="GU64">
        <v>999.9</v>
      </c>
      <c r="GV64">
        <v>9999</v>
      </c>
      <c r="GW64">
        <v>9999</v>
      </c>
      <c r="GX64">
        <v>1.8897900000000001</v>
      </c>
      <c r="GY64">
        <v>1.88967</v>
      </c>
      <c r="GZ64">
        <v>1.8897999999999999</v>
      </c>
      <c r="HA64">
        <v>1.8900699999999999</v>
      </c>
      <c r="HB64">
        <v>1.8916200000000001</v>
      </c>
      <c r="HC64">
        <v>1.89178</v>
      </c>
      <c r="HD64">
        <v>1.8852199999999999</v>
      </c>
      <c r="HE64">
        <v>1.89025</v>
      </c>
      <c r="HF64">
        <v>5</v>
      </c>
      <c r="HG64">
        <v>0</v>
      </c>
      <c r="HH64">
        <v>0</v>
      </c>
      <c r="HI64">
        <v>4.5</v>
      </c>
      <c r="HJ64" t="s">
        <v>405</v>
      </c>
      <c r="HK64" t="s">
        <v>406</v>
      </c>
      <c r="HL64" t="s">
        <v>407</v>
      </c>
      <c r="HM64" t="s">
        <v>407</v>
      </c>
      <c r="HN64" t="s">
        <v>408</v>
      </c>
      <c r="HO64" t="s">
        <v>408</v>
      </c>
      <c r="HP64">
        <v>0</v>
      </c>
      <c r="HQ64">
        <v>100</v>
      </c>
      <c r="HR64">
        <v>100</v>
      </c>
      <c r="HS64">
        <v>-1.411</v>
      </c>
      <c r="HT64">
        <v>-9.9000000000000005E-2</v>
      </c>
      <c r="HU64">
        <v>-1.40070000000009</v>
      </c>
      <c r="HV64">
        <v>0</v>
      </c>
      <c r="HW64">
        <v>0</v>
      </c>
      <c r="HX64">
        <v>0</v>
      </c>
      <c r="HY64">
        <v>-9.8480000000002094E-2</v>
      </c>
      <c r="HZ64">
        <v>0</v>
      </c>
      <c r="IA64">
        <v>0</v>
      </c>
      <c r="IB64">
        <v>0</v>
      </c>
      <c r="IC64">
        <v>-1</v>
      </c>
      <c r="ID64">
        <v>-1</v>
      </c>
      <c r="IE64">
        <v>-1</v>
      </c>
      <c r="IF64">
        <v>-1</v>
      </c>
      <c r="IG64">
        <v>4.7</v>
      </c>
      <c r="IH64">
        <v>4.7</v>
      </c>
      <c r="II64">
        <v>0.155029</v>
      </c>
      <c r="IJ64">
        <v>4.99878</v>
      </c>
      <c r="IK64">
        <v>2.5451700000000002</v>
      </c>
      <c r="IL64">
        <v>4.0722699999999996</v>
      </c>
      <c r="IM64">
        <v>3.1982400000000002</v>
      </c>
      <c r="IN64">
        <v>2.36572</v>
      </c>
      <c r="IO64">
        <v>34.099800000000002</v>
      </c>
      <c r="IP64">
        <v>24.14</v>
      </c>
      <c r="IQ64">
        <v>2</v>
      </c>
      <c r="IR64">
        <v>506.89</v>
      </c>
      <c r="IS64">
        <v>1248.27</v>
      </c>
      <c r="IT64">
        <v>21.9998</v>
      </c>
      <c r="IU64">
        <v>27.278199999999998</v>
      </c>
      <c r="IV64">
        <v>30</v>
      </c>
      <c r="IW64">
        <v>27.526900000000001</v>
      </c>
      <c r="IX64">
        <v>27.5718</v>
      </c>
      <c r="IY64">
        <v>-1</v>
      </c>
      <c r="IZ64">
        <v>-30</v>
      </c>
      <c r="JA64">
        <v>-30</v>
      </c>
      <c r="JB64">
        <v>22</v>
      </c>
      <c r="JC64">
        <v>400</v>
      </c>
      <c r="JD64">
        <v>15.875</v>
      </c>
      <c r="JE64">
        <v>102.74299999999999</v>
      </c>
      <c r="JF64">
        <v>101.194</v>
      </c>
    </row>
    <row r="65" spans="1:266" x14ac:dyDescent="0.35">
      <c r="A65">
        <v>47</v>
      </c>
      <c r="B65">
        <v>1717076933</v>
      </c>
      <c r="C65">
        <v>15000.9000000954</v>
      </c>
      <c r="D65" t="s">
        <v>590</v>
      </c>
      <c r="E65" t="s">
        <v>591</v>
      </c>
      <c r="F65" t="s">
        <v>400</v>
      </c>
      <c r="I65">
        <v>1717076933</v>
      </c>
      <c r="J65">
        <f t="shared" si="0"/>
        <v>1.7545799033072168E-3</v>
      </c>
      <c r="K65">
        <f t="shared" si="1"/>
        <v>1.7545799033072169</v>
      </c>
      <c r="L65">
        <f t="shared" si="2"/>
        <v>12.066632518893959</v>
      </c>
      <c r="M65">
        <f t="shared" si="3"/>
        <v>416.584</v>
      </c>
      <c r="N65">
        <f t="shared" si="4"/>
        <v>225.05489168600752</v>
      </c>
      <c r="O65">
        <f t="shared" si="5"/>
        <v>22.670022973979233</v>
      </c>
      <c r="P65">
        <f t="shared" si="6"/>
        <v>41.962957480471999</v>
      </c>
      <c r="Q65">
        <f t="shared" si="7"/>
        <v>0.10733338956241173</v>
      </c>
      <c r="R65">
        <f t="shared" si="8"/>
        <v>2.942018485885693</v>
      </c>
      <c r="S65">
        <f t="shared" si="9"/>
        <v>0.10520447781914721</v>
      </c>
      <c r="T65">
        <f t="shared" si="10"/>
        <v>6.5940555889057922E-2</v>
      </c>
      <c r="U65">
        <f t="shared" si="11"/>
        <v>77.199284889740028</v>
      </c>
      <c r="V65">
        <f t="shared" si="12"/>
        <v>23.975554136014619</v>
      </c>
      <c r="W65">
        <f t="shared" si="13"/>
        <v>23.975554136014619</v>
      </c>
      <c r="X65">
        <f t="shared" si="14"/>
        <v>2.9905792967947096</v>
      </c>
      <c r="Y65">
        <f t="shared" si="15"/>
        <v>45.031073325065734</v>
      </c>
      <c r="Z65">
        <f t="shared" si="16"/>
        <v>1.3467745797099999</v>
      </c>
      <c r="AA65">
        <f t="shared" si="17"/>
        <v>2.9907672197552131</v>
      </c>
      <c r="AB65">
        <f t="shared" si="18"/>
        <v>1.6438047170847097</v>
      </c>
      <c r="AC65">
        <f t="shared" si="19"/>
        <v>-77.376973735848267</v>
      </c>
      <c r="AD65">
        <f t="shared" si="20"/>
        <v>0.16588459194698255</v>
      </c>
      <c r="AE65">
        <f t="shared" si="21"/>
        <v>1.1804191804725092E-2</v>
      </c>
      <c r="AF65">
        <f t="shared" si="22"/>
        <v>-6.2356528524043497E-8</v>
      </c>
      <c r="AG65">
        <v>0</v>
      </c>
      <c r="AH65">
        <v>0</v>
      </c>
      <c r="AI65">
        <f t="shared" si="23"/>
        <v>1</v>
      </c>
      <c r="AJ65">
        <f t="shared" si="24"/>
        <v>0</v>
      </c>
      <c r="AK65">
        <f t="shared" si="25"/>
        <v>53794.299546027658</v>
      </c>
      <c r="AL65" t="s">
        <v>447</v>
      </c>
      <c r="AM65">
        <v>8305.73</v>
      </c>
      <c r="AN65">
        <v>1666.0250000000001</v>
      </c>
      <c r="AO65">
        <v>7978.48</v>
      </c>
      <c r="AP65">
        <f t="shared" si="26"/>
        <v>0.79118516308870857</v>
      </c>
      <c r="AQ65">
        <v>-1.33578315168039</v>
      </c>
      <c r="AR65" t="s">
        <v>592</v>
      </c>
      <c r="AS65">
        <v>8305.91</v>
      </c>
      <c r="AT65">
        <v>2212.3242307692299</v>
      </c>
      <c r="AU65">
        <v>5471.77</v>
      </c>
      <c r="AV65">
        <f t="shared" si="27"/>
        <v>0.59568398694220881</v>
      </c>
      <c r="AW65">
        <v>0.5</v>
      </c>
      <c r="AX65">
        <f t="shared" si="28"/>
        <v>336.65328244487</v>
      </c>
      <c r="AY65">
        <f t="shared" si="29"/>
        <v>12.066632518893959</v>
      </c>
      <c r="AZ65">
        <f t="shared" si="30"/>
        <v>100.26948475197084</v>
      </c>
      <c r="BA65">
        <f t="shared" si="31"/>
        <v>3.9810738137594469E-2</v>
      </c>
      <c r="BB65">
        <f t="shared" si="32"/>
        <v>0.45811684336147152</v>
      </c>
      <c r="BC65">
        <f t="shared" si="33"/>
        <v>1520.565299747213</v>
      </c>
      <c r="BD65" t="s">
        <v>402</v>
      </c>
      <c r="BE65">
        <v>0</v>
      </c>
      <c r="BF65">
        <f t="shared" si="34"/>
        <v>1520.565299747213</v>
      </c>
      <c r="BG65">
        <f t="shared" si="35"/>
        <v>0.72210723408564093</v>
      </c>
      <c r="BH65">
        <f t="shared" si="36"/>
        <v>0.82492455250983077</v>
      </c>
      <c r="BI65">
        <f t="shared" si="37"/>
        <v>0.38816090276043402</v>
      </c>
      <c r="BJ65">
        <f t="shared" si="38"/>
        <v>0.8564540633255171</v>
      </c>
      <c r="BK65">
        <f t="shared" si="39"/>
        <v>0.39710540510783826</v>
      </c>
      <c r="BL65">
        <f t="shared" si="40"/>
        <v>0.56698364191391848</v>
      </c>
      <c r="BM65">
        <f t="shared" si="41"/>
        <v>0.43301635808608152</v>
      </c>
      <c r="CV65">
        <f t="shared" si="42"/>
        <v>400.072</v>
      </c>
      <c r="CW65">
        <f t="shared" si="43"/>
        <v>336.65328244487</v>
      </c>
      <c r="CX65">
        <f t="shared" si="44"/>
        <v>0.84148173939908322</v>
      </c>
      <c r="CY65">
        <f t="shared" si="45"/>
        <v>0.19296347879816639</v>
      </c>
      <c r="CZ65">
        <v>1717076933</v>
      </c>
      <c r="DA65">
        <v>416.584</v>
      </c>
      <c r="DB65">
        <v>431.94</v>
      </c>
      <c r="DC65">
        <v>13.37</v>
      </c>
      <c r="DD65">
        <v>11.2928</v>
      </c>
      <c r="DE65">
        <v>418.04300000000001</v>
      </c>
      <c r="DF65">
        <v>13.468999999999999</v>
      </c>
      <c r="DG65">
        <v>500.03500000000003</v>
      </c>
      <c r="DH65">
        <v>100.631</v>
      </c>
      <c r="DI65">
        <v>0.10008300000000001</v>
      </c>
      <c r="DJ65">
        <v>23.976600000000001</v>
      </c>
      <c r="DK65">
        <v>23.167100000000001</v>
      </c>
      <c r="DL65">
        <v>999.9</v>
      </c>
      <c r="DM65">
        <v>0</v>
      </c>
      <c r="DN65">
        <v>0</v>
      </c>
      <c r="DO65">
        <v>10008.1</v>
      </c>
      <c r="DP65">
        <v>0</v>
      </c>
      <c r="DQ65">
        <v>1.5289399999999999E-3</v>
      </c>
      <c r="DR65">
        <v>400.072</v>
      </c>
      <c r="DS65">
        <v>0.94999199999999995</v>
      </c>
      <c r="DT65">
        <v>5.00081E-2</v>
      </c>
      <c r="DU65">
        <v>0</v>
      </c>
      <c r="DV65">
        <v>2212.34</v>
      </c>
      <c r="DW65">
        <v>5.0003500000000001</v>
      </c>
      <c r="DX65">
        <v>4060.9</v>
      </c>
      <c r="DY65">
        <v>3478.41</v>
      </c>
      <c r="DZ65">
        <v>38.311999999999998</v>
      </c>
      <c r="EA65">
        <v>41.311999999999998</v>
      </c>
      <c r="EB65">
        <v>40.061999999999998</v>
      </c>
      <c r="EC65">
        <v>43.311999999999998</v>
      </c>
      <c r="ED65">
        <v>43.436999999999998</v>
      </c>
      <c r="EE65">
        <v>375.31</v>
      </c>
      <c r="EF65">
        <v>19.760000000000002</v>
      </c>
      <c r="EG65">
        <v>0</v>
      </c>
      <c r="EH65">
        <v>298.90000009536698</v>
      </c>
      <c r="EI65">
        <v>0</v>
      </c>
      <c r="EJ65">
        <v>2212.3242307692299</v>
      </c>
      <c r="EK65">
        <v>0.53504272626018601</v>
      </c>
      <c r="EL65">
        <v>-7.9907692770801102</v>
      </c>
      <c r="EM65">
        <v>4061.2288461538501</v>
      </c>
      <c r="EN65">
        <v>15</v>
      </c>
      <c r="EO65">
        <v>1717076965</v>
      </c>
      <c r="EP65" t="s">
        <v>593</v>
      </c>
      <c r="EQ65">
        <v>1717076965</v>
      </c>
      <c r="ER65">
        <v>1717076951</v>
      </c>
      <c r="ES65">
        <v>49</v>
      </c>
      <c r="ET65">
        <v>-4.8000000000000001E-2</v>
      </c>
      <c r="EU65">
        <v>0</v>
      </c>
      <c r="EV65">
        <v>-1.4590000000000001</v>
      </c>
      <c r="EW65">
        <v>-9.9000000000000005E-2</v>
      </c>
      <c r="EX65">
        <v>432</v>
      </c>
      <c r="EY65">
        <v>11</v>
      </c>
      <c r="EZ65">
        <v>0.17</v>
      </c>
      <c r="FA65">
        <v>0.06</v>
      </c>
      <c r="FB65">
        <v>416.61</v>
      </c>
      <c r="FC65">
        <v>0.31612987012977301</v>
      </c>
      <c r="FD65">
        <v>3.5501844351819398E-2</v>
      </c>
      <c r="FE65">
        <v>1</v>
      </c>
      <c r="FF65">
        <v>13.3655238095238</v>
      </c>
      <c r="FG65">
        <v>2.0345454545474501E-2</v>
      </c>
      <c r="FH65">
        <v>2.1777893470007101E-3</v>
      </c>
      <c r="FI65">
        <v>1</v>
      </c>
      <c r="FJ65">
        <v>2</v>
      </c>
      <c r="FK65">
        <v>2</v>
      </c>
      <c r="FL65" t="s">
        <v>404</v>
      </c>
      <c r="FM65">
        <v>2.9724400000000002</v>
      </c>
      <c r="FN65">
        <v>2.84727</v>
      </c>
      <c r="FO65">
        <v>0.100726</v>
      </c>
      <c r="FP65">
        <v>0.103396</v>
      </c>
      <c r="FQ65">
        <v>7.5732800000000003E-2</v>
      </c>
      <c r="FR65">
        <v>6.7056500000000005E-2</v>
      </c>
      <c r="FS65">
        <v>32242.5</v>
      </c>
      <c r="FT65">
        <v>31819.8</v>
      </c>
      <c r="FU65">
        <v>33441.5</v>
      </c>
      <c r="FV65">
        <v>33206.699999999997</v>
      </c>
      <c r="FW65">
        <v>44178.7</v>
      </c>
      <c r="FX65">
        <v>41605.4</v>
      </c>
      <c r="FY65">
        <v>49476.800000000003</v>
      </c>
      <c r="FZ65">
        <v>44880.1</v>
      </c>
      <c r="GA65">
        <v>2.0898300000000001</v>
      </c>
      <c r="GB65">
        <v>2.73333</v>
      </c>
      <c r="GC65">
        <v>5.9761099999999998E-2</v>
      </c>
      <c r="GD65">
        <v>0</v>
      </c>
      <c r="GE65">
        <v>22.1828</v>
      </c>
      <c r="GF65">
        <v>999.9</v>
      </c>
      <c r="GG65">
        <v>28.067</v>
      </c>
      <c r="GH65">
        <v>30.312999999999999</v>
      </c>
      <c r="GI65">
        <v>12.0977</v>
      </c>
      <c r="GJ65">
        <v>61.501100000000001</v>
      </c>
      <c r="GK65">
        <v>-1.7267600000000001</v>
      </c>
      <c r="GL65">
        <v>3</v>
      </c>
      <c r="GM65">
        <v>8.5645300000000008E-3</v>
      </c>
      <c r="GN65">
        <v>0.65600199999999997</v>
      </c>
      <c r="GO65">
        <v>20.343800000000002</v>
      </c>
      <c r="GP65">
        <v>5.2214799999999997</v>
      </c>
      <c r="GQ65">
        <v>12.036799999999999</v>
      </c>
      <c r="GR65">
        <v>4.9988000000000001</v>
      </c>
      <c r="GS65">
        <v>3.2890000000000001</v>
      </c>
      <c r="GT65">
        <v>9999</v>
      </c>
      <c r="GU65">
        <v>999.9</v>
      </c>
      <c r="GV65">
        <v>9999</v>
      </c>
      <c r="GW65">
        <v>9999</v>
      </c>
      <c r="GX65">
        <v>1.8897299999999999</v>
      </c>
      <c r="GY65">
        <v>1.8896500000000001</v>
      </c>
      <c r="GZ65">
        <v>1.88975</v>
      </c>
      <c r="HA65">
        <v>1.8899900000000001</v>
      </c>
      <c r="HB65">
        <v>1.8915500000000001</v>
      </c>
      <c r="HC65">
        <v>1.89178</v>
      </c>
      <c r="HD65">
        <v>1.8852199999999999</v>
      </c>
      <c r="HE65">
        <v>1.89022</v>
      </c>
      <c r="HF65">
        <v>5</v>
      </c>
      <c r="HG65">
        <v>0</v>
      </c>
      <c r="HH65">
        <v>0</v>
      </c>
      <c r="HI65">
        <v>4.5</v>
      </c>
      <c r="HJ65" t="s">
        <v>405</v>
      </c>
      <c r="HK65" t="s">
        <v>406</v>
      </c>
      <c r="HL65" t="s">
        <v>407</v>
      </c>
      <c r="HM65" t="s">
        <v>407</v>
      </c>
      <c r="HN65" t="s">
        <v>408</v>
      </c>
      <c r="HO65" t="s">
        <v>408</v>
      </c>
      <c r="HP65">
        <v>0</v>
      </c>
      <c r="HQ65">
        <v>100</v>
      </c>
      <c r="HR65">
        <v>100</v>
      </c>
      <c r="HS65">
        <v>-1.4590000000000001</v>
      </c>
      <c r="HT65">
        <v>-9.9000000000000005E-2</v>
      </c>
      <c r="HU65">
        <v>-1.4110909090908901</v>
      </c>
      <c r="HV65">
        <v>0</v>
      </c>
      <c r="HW65">
        <v>0</v>
      </c>
      <c r="HX65">
        <v>0</v>
      </c>
      <c r="HY65">
        <v>-9.9009999999999806E-2</v>
      </c>
      <c r="HZ65">
        <v>0</v>
      </c>
      <c r="IA65">
        <v>0</v>
      </c>
      <c r="IB65">
        <v>0</v>
      </c>
      <c r="IC65">
        <v>-1</v>
      </c>
      <c r="ID65">
        <v>-1</v>
      </c>
      <c r="IE65">
        <v>-1</v>
      </c>
      <c r="IF65">
        <v>-1</v>
      </c>
      <c r="IG65">
        <v>4.5</v>
      </c>
      <c r="IH65">
        <v>4.7</v>
      </c>
      <c r="II65">
        <v>0.153809</v>
      </c>
      <c r="IJ65">
        <v>4.99878</v>
      </c>
      <c r="IK65">
        <v>2.5463900000000002</v>
      </c>
      <c r="IL65">
        <v>4.0918000000000001</v>
      </c>
      <c r="IM65">
        <v>3.1982400000000002</v>
      </c>
      <c r="IN65">
        <v>2.3754900000000001</v>
      </c>
      <c r="IO65">
        <v>34.099800000000002</v>
      </c>
      <c r="IP65">
        <v>24.14</v>
      </c>
      <c r="IQ65">
        <v>2</v>
      </c>
      <c r="IR65">
        <v>507.053</v>
      </c>
      <c r="IS65">
        <v>1252.4000000000001</v>
      </c>
      <c r="IT65">
        <v>22.000399999999999</v>
      </c>
      <c r="IU65">
        <v>27.255099999999999</v>
      </c>
      <c r="IV65">
        <v>30.0002</v>
      </c>
      <c r="IW65">
        <v>27.498000000000001</v>
      </c>
      <c r="IX65">
        <v>27.541499999999999</v>
      </c>
      <c r="IY65">
        <v>-1</v>
      </c>
      <c r="IZ65">
        <v>-30</v>
      </c>
      <c r="JA65">
        <v>-30</v>
      </c>
      <c r="JB65">
        <v>22</v>
      </c>
      <c r="JC65">
        <v>400</v>
      </c>
      <c r="JD65">
        <v>15.875</v>
      </c>
      <c r="JE65">
        <v>102.748</v>
      </c>
      <c r="JF65">
        <v>101.19199999999999</v>
      </c>
    </row>
    <row r="66" spans="1:266" x14ac:dyDescent="0.35">
      <c r="A66">
        <v>48</v>
      </c>
      <c r="B66">
        <v>1717077233.0999999</v>
      </c>
      <c r="C66">
        <v>15301</v>
      </c>
      <c r="D66" t="s">
        <v>594</v>
      </c>
      <c r="E66" t="s">
        <v>595</v>
      </c>
      <c r="F66" t="s">
        <v>400</v>
      </c>
      <c r="I66">
        <v>1717077233.0999999</v>
      </c>
      <c r="J66">
        <f t="shared" si="0"/>
        <v>1.7374027313741907E-3</v>
      </c>
      <c r="K66">
        <f t="shared" si="1"/>
        <v>1.7374027313741907</v>
      </c>
      <c r="L66">
        <f t="shared" si="2"/>
        <v>12.131855445174642</v>
      </c>
      <c r="M66">
        <f t="shared" si="3"/>
        <v>418.60199999999998</v>
      </c>
      <c r="N66">
        <f t="shared" si="4"/>
        <v>225.13904692218472</v>
      </c>
      <c r="O66">
        <f t="shared" si="5"/>
        <v>22.677390987114343</v>
      </c>
      <c r="P66">
        <f t="shared" si="6"/>
        <v>42.164170772513998</v>
      </c>
      <c r="Q66">
        <f t="shared" si="7"/>
        <v>0.10677115337114498</v>
      </c>
      <c r="R66">
        <f t="shared" si="8"/>
        <v>2.9380898335281667</v>
      </c>
      <c r="S66">
        <f t="shared" si="9"/>
        <v>0.10466149348097564</v>
      </c>
      <c r="T66">
        <f t="shared" si="10"/>
        <v>6.5599506106371386E-2</v>
      </c>
      <c r="U66">
        <f t="shared" si="11"/>
        <v>77.19793414538843</v>
      </c>
      <c r="V66">
        <f t="shared" si="12"/>
        <v>23.98010910497856</v>
      </c>
      <c r="W66">
        <f t="shared" si="13"/>
        <v>23.98010910497856</v>
      </c>
      <c r="X66">
        <f t="shared" si="14"/>
        <v>2.9913978182904502</v>
      </c>
      <c r="Y66">
        <f t="shared" si="15"/>
        <v>45.319248993589142</v>
      </c>
      <c r="Z66">
        <f t="shared" si="16"/>
        <v>1.3554013864391001</v>
      </c>
      <c r="AA66">
        <f t="shared" si="17"/>
        <v>2.9907851884986778</v>
      </c>
      <c r="AB66">
        <f t="shared" si="18"/>
        <v>1.63599643185135</v>
      </c>
      <c r="AC66">
        <f t="shared" si="19"/>
        <v>-76.619460453601803</v>
      </c>
      <c r="AD66">
        <f t="shared" si="20"/>
        <v>-0.53999643007467168</v>
      </c>
      <c r="AE66">
        <f t="shared" si="21"/>
        <v>-3.8477924259143224E-2</v>
      </c>
      <c r="AF66">
        <f t="shared" si="22"/>
        <v>-6.6254718544822566E-7</v>
      </c>
      <c r="AG66">
        <v>0</v>
      </c>
      <c r="AH66">
        <v>0</v>
      </c>
      <c r="AI66">
        <f t="shared" si="23"/>
        <v>1</v>
      </c>
      <c r="AJ66">
        <f t="shared" si="24"/>
        <v>0</v>
      </c>
      <c r="AK66">
        <f t="shared" si="25"/>
        <v>53678.956088968567</v>
      </c>
      <c r="AL66" t="s">
        <v>447</v>
      </c>
      <c r="AM66">
        <v>8305.73</v>
      </c>
      <c r="AN66">
        <v>1666.0250000000001</v>
      </c>
      <c r="AO66">
        <v>7978.48</v>
      </c>
      <c r="AP66">
        <f t="shared" si="26"/>
        <v>0.79118516308870857</v>
      </c>
      <c r="AQ66">
        <v>-1.33578315168039</v>
      </c>
      <c r="AR66" t="s">
        <v>596</v>
      </c>
      <c r="AS66">
        <v>8303.81</v>
      </c>
      <c r="AT66">
        <v>2214.27038461538</v>
      </c>
      <c r="AU66">
        <v>5467.71</v>
      </c>
      <c r="AV66">
        <f t="shared" si="27"/>
        <v>0.59502782981990998</v>
      </c>
      <c r="AW66">
        <v>0.5</v>
      </c>
      <c r="AX66">
        <f t="shared" si="28"/>
        <v>336.64739207269423</v>
      </c>
      <c r="AY66">
        <f t="shared" si="29"/>
        <v>12.131855445174642</v>
      </c>
      <c r="AZ66">
        <f t="shared" si="30"/>
        <v>100.1572835597738</v>
      </c>
      <c r="BA66">
        <f t="shared" si="31"/>
        <v>4.0005177268525774E-2</v>
      </c>
      <c r="BB66">
        <f t="shared" si="32"/>
        <v>0.45919955520684153</v>
      </c>
      <c r="BC66">
        <f t="shared" si="33"/>
        <v>1520.2516006475735</v>
      </c>
      <c r="BD66" t="s">
        <v>402</v>
      </c>
      <c r="BE66">
        <v>0</v>
      </c>
      <c r="BF66">
        <f t="shared" si="34"/>
        <v>1520.2516006475735</v>
      </c>
      <c r="BG66">
        <f t="shared" si="35"/>
        <v>0.72195826028674281</v>
      </c>
      <c r="BH66">
        <f t="shared" si="36"/>
        <v>0.82418591565609434</v>
      </c>
      <c r="BI66">
        <f t="shared" si="37"/>
        <v>0.3887707037818231</v>
      </c>
      <c r="BJ66">
        <f t="shared" si="38"/>
        <v>0.85578884504755659</v>
      </c>
      <c r="BK66">
        <f t="shared" si="39"/>
        <v>0.39774857800966495</v>
      </c>
      <c r="BL66">
        <f t="shared" si="40"/>
        <v>0.56586131766604697</v>
      </c>
      <c r="BM66">
        <f t="shared" si="41"/>
        <v>0.43413868233395303</v>
      </c>
      <c r="CV66">
        <f t="shared" si="42"/>
        <v>400.065</v>
      </c>
      <c r="CW66">
        <f t="shared" si="43"/>
        <v>336.64739207269423</v>
      </c>
      <c r="CX66">
        <f t="shared" si="44"/>
        <v>0.84148173939908322</v>
      </c>
      <c r="CY66">
        <f t="shared" si="45"/>
        <v>0.19296347879816639</v>
      </c>
      <c r="CZ66">
        <v>1717077233.0999999</v>
      </c>
      <c r="DA66">
        <v>418.60199999999998</v>
      </c>
      <c r="DB66">
        <v>434.03500000000003</v>
      </c>
      <c r="DC66">
        <v>13.456300000000001</v>
      </c>
      <c r="DD66">
        <v>11.3992</v>
      </c>
      <c r="DE66">
        <v>420.09199999999998</v>
      </c>
      <c r="DF66">
        <v>13.5543</v>
      </c>
      <c r="DG66">
        <v>499.93400000000003</v>
      </c>
      <c r="DH66">
        <v>100.626</v>
      </c>
      <c r="DI66">
        <v>0.100157</v>
      </c>
      <c r="DJ66">
        <v>23.976700000000001</v>
      </c>
      <c r="DK66">
        <v>23.162199999999999</v>
      </c>
      <c r="DL66">
        <v>999.9</v>
      </c>
      <c r="DM66">
        <v>0</v>
      </c>
      <c r="DN66">
        <v>0</v>
      </c>
      <c r="DO66">
        <v>9986.25</v>
      </c>
      <c r="DP66">
        <v>0</v>
      </c>
      <c r="DQ66">
        <v>1.5289399999999999E-3</v>
      </c>
      <c r="DR66">
        <v>400.065</v>
      </c>
      <c r="DS66">
        <v>0.94999199999999995</v>
      </c>
      <c r="DT66">
        <v>5.00081E-2</v>
      </c>
      <c r="DU66">
        <v>0</v>
      </c>
      <c r="DV66">
        <v>2214.09</v>
      </c>
      <c r="DW66">
        <v>5.0003500000000001</v>
      </c>
      <c r="DX66">
        <v>3975.23</v>
      </c>
      <c r="DY66">
        <v>3478.36</v>
      </c>
      <c r="DZ66">
        <v>38.311999999999998</v>
      </c>
      <c r="EA66">
        <v>41.311999999999998</v>
      </c>
      <c r="EB66">
        <v>40</v>
      </c>
      <c r="EC66">
        <v>43.311999999999998</v>
      </c>
      <c r="ED66">
        <v>43.375</v>
      </c>
      <c r="EE66">
        <v>375.31</v>
      </c>
      <c r="EF66">
        <v>19.760000000000002</v>
      </c>
      <c r="EG66">
        <v>0</v>
      </c>
      <c r="EH66">
        <v>298.90000009536698</v>
      </c>
      <c r="EI66">
        <v>0</v>
      </c>
      <c r="EJ66">
        <v>2214.27038461538</v>
      </c>
      <c r="EK66">
        <v>-0.18017094158211</v>
      </c>
      <c r="EL66">
        <v>-18.270427398965602</v>
      </c>
      <c r="EM66">
        <v>3977.5111538461501</v>
      </c>
      <c r="EN66">
        <v>15</v>
      </c>
      <c r="EO66">
        <v>1717077255.0999999</v>
      </c>
      <c r="EP66" t="s">
        <v>597</v>
      </c>
      <c r="EQ66">
        <v>1717077255.0999999</v>
      </c>
      <c r="ER66">
        <v>1717077254.0999999</v>
      </c>
      <c r="ES66">
        <v>50</v>
      </c>
      <c r="ET66">
        <v>-3.2000000000000001E-2</v>
      </c>
      <c r="EU66">
        <v>2E-3</v>
      </c>
      <c r="EV66">
        <v>-1.49</v>
      </c>
      <c r="EW66">
        <v>-9.8000000000000004E-2</v>
      </c>
      <c r="EX66">
        <v>434</v>
      </c>
      <c r="EY66">
        <v>11</v>
      </c>
      <c r="EZ66">
        <v>0.16</v>
      </c>
      <c r="FA66">
        <v>0.05</v>
      </c>
      <c r="FB66">
        <v>418.68657142857103</v>
      </c>
      <c r="FC66">
        <v>-0.47702793050856102</v>
      </c>
      <c r="FD66">
        <v>4.8970906259371401E-2</v>
      </c>
      <c r="FE66">
        <v>1</v>
      </c>
      <c r="FF66">
        <v>13.4530476190476</v>
      </c>
      <c r="FG66">
        <v>2.0882216070469101E-2</v>
      </c>
      <c r="FH66">
        <v>2.6541286880953198E-3</v>
      </c>
      <c r="FI66">
        <v>1</v>
      </c>
      <c r="FJ66">
        <v>2</v>
      </c>
      <c r="FK66">
        <v>2</v>
      </c>
      <c r="FL66" t="s">
        <v>404</v>
      </c>
      <c r="FM66">
        <v>2.9721600000000001</v>
      </c>
      <c r="FN66">
        <v>2.8471500000000001</v>
      </c>
      <c r="FO66">
        <v>0.10109799999999999</v>
      </c>
      <c r="FP66">
        <v>0.103773</v>
      </c>
      <c r="FQ66">
        <v>7.6086899999999999E-2</v>
      </c>
      <c r="FR66">
        <v>6.7527000000000004E-2</v>
      </c>
      <c r="FS66">
        <v>32227.8</v>
      </c>
      <c r="FT66">
        <v>31803.8</v>
      </c>
      <c r="FU66">
        <v>33440.199999999997</v>
      </c>
      <c r="FV66">
        <v>33204.1</v>
      </c>
      <c r="FW66">
        <v>44160.1</v>
      </c>
      <c r="FX66">
        <v>41580.800000000003</v>
      </c>
      <c r="FY66">
        <v>49475.1</v>
      </c>
      <c r="FZ66">
        <v>44876.3</v>
      </c>
      <c r="GA66">
        <v>2.08948</v>
      </c>
      <c r="GB66">
        <v>2.7324700000000002</v>
      </c>
      <c r="GC66">
        <v>5.8896799999999999E-2</v>
      </c>
      <c r="GD66">
        <v>0</v>
      </c>
      <c r="GE66">
        <v>22.1922</v>
      </c>
      <c r="GF66">
        <v>999.9</v>
      </c>
      <c r="GG66">
        <v>28.238</v>
      </c>
      <c r="GH66">
        <v>30.332999999999998</v>
      </c>
      <c r="GI66">
        <v>12.1869</v>
      </c>
      <c r="GJ66">
        <v>61.623800000000003</v>
      </c>
      <c r="GK66">
        <v>-1.71875</v>
      </c>
      <c r="GL66">
        <v>3</v>
      </c>
      <c r="GM66">
        <v>9.4308900000000008E-3</v>
      </c>
      <c r="GN66">
        <v>0.67978499999999997</v>
      </c>
      <c r="GO66">
        <v>20.343699999999998</v>
      </c>
      <c r="GP66">
        <v>5.2210299999999998</v>
      </c>
      <c r="GQ66">
        <v>12.0389</v>
      </c>
      <c r="GR66">
        <v>4.9984000000000002</v>
      </c>
      <c r="GS66">
        <v>3.2890000000000001</v>
      </c>
      <c r="GT66">
        <v>9999</v>
      </c>
      <c r="GU66">
        <v>999.9</v>
      </c>
      <c r="GV66">
        <v>9999</v>
      </c>
      <c r="GW66">
        <v>9999</v>
      </c>
      <c r="GX66">
        <v>1.88974</v>
      </c>
      <c r="GY66">
        <v>1.8896500000000001</v>
      </c>
      <c r="GZ66">
        <v>1.88974</v>
      </c>
      <c r="HA66">
        <v>1.89</v>
      </c>
      <c r="HB66">
        <v>1.8915299999999999</v>
      </c>
      <c r="HC66">
        <v>1.8917600000000001</v>
      </c>
      <c r="HD66">
        <v>1.8852199999999999</v>
      </c>
      <c r="HE66">
        <v>1.8901600000000001</v>
      </c>
      <c r="HF66">
        <v>5</v>
      </c>
      <c r="HG66">
        <v>0</v>
      </c>
      <c r="HH66">
        <v>0</v>
      </c>
      <c r="HI66">
        <v>4.5</v>
      </c>
      <c r="HJ66" t="s">
        <v>405</v>
      </c>
      <c r="HK66" t="s">
        <v>406</v>
      </c>
      <c r="HL66" t="s">
        <v>407</v>
      </c>
      <c r="HM66" t="s">
        <v>407</v>
      </c>
      <c r="HN66" t="s">
        <v>408</v>
      </c>
      <c r="HO66" t="s">
        <v>408</v>
      </c>
      <c r="HP66">
        <v>0</v>
      </c>
      <c r="HQ66">
        <v>100</v>
      </c>
      <c r="HR66">
        <v>100</v>
      </c>
      <c r="HS66">
        <v>-1.49</v>
      </c>
      <c r="HT66">
        <v>-9.8000000000000004E-2</v>
      </c>
      <c r="HU66">
        <v>-1.4587000000000201</v>
      </c>
      <c r="HV66">
        <v>0</v>
      </c>
      <c r="HW66">
        <v>0</v>
      </c>
      <c r="HX66">
        <v>0</v>
      </c>
      <c r="HY66">
        <v>-9.9340000000001497E-2</v>
      </c>
      <c r="HZ66">
        <v>0</v>
      </c>
      <c r="IA66">
        <v>0</v>
      </c>
      <c r="IB66">
        <v>0</v>
      </c>
      <c r="IC66">
        <v>-1</v>
      </c>
      <c r="ID66">
        <v>-1</v>
      </c>
      <c r="IE66">
        <v>-1</v>
      </c>
      <c r="IF66">
        <v>-1</v>
      </c>
      <c r="IG66">
        <v>4.5</v>
      </c>
      <c r="IH66">
        <v>4.7</v>
      </c>
      <c r="II66">
        <v>0.155029</v>
      </c>
      <c r="IJ66">
        <v>4.99878</v>
      </c>
      <c r="IK66">
        <v>2.5463900000000002</v>
      </c>
      <c r="IL66">
        <v>4.0869099999999996</v>
      </c>
      <c r="IM66">
        <v>3.1982400000000002</v>
      </c>
      <c r="IN66">
        <v>2.36816</v>
      </c>
      <c r="IO66">
        <v>34.122500000000002</v>
      </c>
      <c r="IP66">
        <v>24.1313</v>
      </c>
      <c r="IQ66">
        <v>2</v>
      </c>
      <c r="IR66">
        <v>506.85700000000003</v>
      </c>
      <c r="IS66">
        <v>1251.0899999999999</v>
      </c>
      <c r="IT66">
        <v>22.0002</v>
      </c>
      <c r="IU66">
        <v>27.2681</v>
      </c>
      <c r="IV66">
        <v>30.0002</v>
      </c>
      <c r="IW66">
        <v>27.500399999999999</v>
      </c>
      <c r="IX66">
        <v>27.539100000000001</v>
      </c>
      <c r="IY66">
        <v>-1</v>
      </c>
      <c r="IZ66">
        <v>-30</v>
      </c>
      <c r="JA66">
        <v>-30</v>
      </c>
      <c r="JB66">
        <v>22</v>
      </c>
      <c r="JC66">
        <v>400</v>
      </c>
      <c r="JD66">
        <v>15.875</v>
      </c>
      <c r="JE66">
        <v>102.745</v>
      </c>
      <c r="JF66">
        <v>101.184</v>
      </c>
    </row>
    <row r="67" spans="1:266" x14ac:dyDescent="0.35">
      <c r="A67">
        <v>49</v>
      </c>
      <c r="B67">
        <v>1717077533.0999999</v>
      </c>
      <c r="C67">
        <v>15601</v>
      </c>
      <c r="D67" t="s">
        <v>598</v>
      </c>
      <c r="E67" t="s">
        <v>599</v>
      </c>
      <c r="F67" t="s">
        <v>400</v>
      </c>
      <c r="I67">
        <v>1717077533.0999999</v>
      </c>
      <c r="J67">
        <f t="shared" si="0"/>
        <v>1.7255888222541236E-3</v>
      </c>
      <c r="K67">
        <f t="shared" si="1"/>
        <v>1.7255888222541236</v>
      </c>
      <c r="L67">
        <f t="shared" si="2"/>
        <v>12.138096355002306</v>
      </c>
      <c r="M67">
        <f t="shared" si="3"/>
        <v>417.73500000000001</v>
      </c>
      <c r="N67">
        <f t="shared" si="4"/>
        <v>223.39556994178963</v>
      </c>
      <c r="O67">
        <f t="shared" si="5"/>
        <v>22.502630599798803</v>
      </c>
      <c r="P67">
        <f t="shared" si="6"/>
        <v>42.078436900321506</v>
      </c>
      <c r="Q67">
        <f t="shared" si="7"/>
        <v>0.10628234421503992</v>
      </c>
      <c r="R67">
        <f t="shared" si="8"/>
        <v>2.9390392078429568</v>
      </c>
      <c r="S67">
        <f t="shared" si="9"/>
        <v>0.10419241376874826</v>
      </c>
      <c r="T67">
        <f t="shared" si="10"/>
        <v>6.530460763288945E-2</v>
      </c>
      <c r="U67">
        <f t="shared" si="11"/>
        <v>77.139420064647481</v>
      </c>
      <c r="V67">
        <f t="shared" si="12"/>
        <v>23.980832781477265</v>
      </c>
      <c r="W67">
        <f t="shared" si="13"/>
        <v>23.980832781477265</v>
      </c>
      <c r="X67">
        <f t="shared" si="14"/>
        <v>2.9915278799671405</v>
      </c>
      <c r="Y67">
        <f t="shared" si="15"/>
        <v>45.455424171614546</v>
      </c>
      <c r="Z67">
        <f t="shared" si="16"/>
        <v>1.35931074627474</v>
      </c>
      <c r="AA67">
        <f t="shared" si="17"/>
        <v>2.990425831563543</v>
      </c>
      <c r="AB67">
        <f t="shared" si="18"/>
        <v>1.6322171336924005</v>
      </c>
      <c r="AC67">
        <f t="shared" si="19"/>
        <v>-76.098467061406851</v>
      </c>
      <c r="AD67">
        <f t="shared" si="20"/>
        <v>-0.97173604690126436</v>
      </c>
      <c r="AE67">
        <f t="shared" si="21"/>
        <v>-6.9219100452983601E-2</v>
      </c>
      <c r="AF67">
        <f t="shared" si="22"/>
        <v>-2.1441136166533425E-6</v>
      </c>
      <c r="AG67">
        <v>0</v>
      </c>
      <c r="AH67">
        <v>0</v>
      </c>
      <c r="AI67">
        <f t="shared" si="23"/>
        <v>1</v>
      </c>
      <c r="AJ67">
        <f t="shared" si="24"/>
        <v>0</v>
      </c>
      <c r="AK67">
        <f t="shared" si="25"/>
        <v>53707.237551474936</v>
      </c>
      <c r="AL67" t="s">
        <v>447</v>
      </c>
      <c r="AM67">
        <v>8305.73</v>
      </c>
      <c r="AN67">
        <v>1666.0250000000001</v>
      </c>
      <c r="AO67">
        <v>7978.48</v>
      </c>
      <c r="AP67">
        <f t="shared" si="26"/>
        <v>0.79118516308870857</v>
      </c>
      <c r="AQ67">
        <v>-1.33578315168039</v>
      </c>
      <c r="AR67" t="s">
        <v>600</v>
      </c>
      <c r="AS67">
        <v>8306.51</v>
      </c>
      <c r="AT67">
        <v>2216.4361538461499</v>
      </c>
      <c r="AU67">
        <v>5459.96</v>
      </c>
      <c r="AV67">
        <f t="shared" si="27"/>
        <v>0.59405633853615236</v>
      </c>
      <c r="AW67">
        <v>0.5</v>
      </c>
      <c r="AX67">
        <f t="shared" si="28"/>
        <v>336.38867503232376</v>
      </c>
      <c r="AY67">
        <f t="shared" si="29"/>
        <v>12.138096355002306</v>
      </c>
      <c r="AZ67">
        <f t="shared" si="30"/>
        <v>99.916912307364939</v>
      </c>
      <c r="BA67">
        <f t="shared" si="31"/>
        <v>4.0054497986259451E-2</v>
      </c>
      <c r="BB67">
        <f t="shared" si="32"/>
        <v>0.46127077854050202</v>
      </c>
      <c r="BC67">
        <f t="shared" si="33"/>
        <v>1519.6518560514469</v>
      </c>
      <c r="BD67" t="s">
        <v>402</v>
      </c>
      <c r="BE67">
        <v>0</v>
      </c>
      <c r="BF67">
        <f t="shared" si="34"/>
        <v>1519.6518560514469</v>
      </c>
      <c r="BG67">
        <f t="shared" si="35"/>
        <v>0.72167344521728238</v>
      </c>
      <c r="BH67">
        <f t="shared" si="36"/>
        <v>0.82316502356172061</v>
      </c>
      <c r="BI67">
        <f t="shared" si="37"/>
        <v>0.38993451193769069</v>
      </c>
      <c r="BJ67">
        <f t="shared" si="38"/>
        <v>0.85492340964034708</v>
      </c>
      <c r="BK67">
        <f t="shared" si="39"/>
        <v>0.39897630953408769</v>
      </c>
      <c r="BL67">
        <f t="shared" si="40"/>
        <v>0.56438542284265247</v>
      </c>
      <c r="BM67">
        <f t="shared" si="41"/>
        <v>0.43561457715734753</v>
      </c>
      <c r="CV67">
        <f t="shared" si="42"/>
        <v>399.75700000000001</v>
      </c>
      <c r="CW67">
        <f t="shared" si="43"/>
        <v>336.38867503232376</v>
      </c>
      <c r="CX67">
        <f t="shared" si="44"/>
        <v>0.84148288843553398</v>
      </c>
      <c r="CY67">
        <f t="shared" si="45"/>
        <v>0.19296577687106789</v>
      </c>
      <c r="CZ67">
        <v>1717077533.0999999</v>
      </c>
      <c r="DA67">
        <v>417.73500000000001</v>
      </c>
      <c r="DB67">
        <v>433.166</v>
      </c>
      <c r="DC67">
        <v>13.4946</v>
      </c>
      <c r="DD67">
        <v>11.4518</v>
      </c>
      <c r="DE67">
        <v>419.27300000000002</v>
      </c>
      <c r="DF67">
        <v>13.592599999999999</v>
      </c>
      <c r="DG67">
        <v>499.99099999999999</v>
      </c>
      <c r="DH67">
        <v>100.63</v>
      </c>
      <c r="DI67">
        <v>9.9976899999999994E-2</v>
      </c>
      <c r="DJ67">
        <v>23.974699999999999</v>
      </c>
      <c r="DK67">
        <v>23.135000000000002</v>
      </c>
      <c r="DL67">
        <v>999.9</v>
      </c>
      <c r="DM67">
        <v>0</v>
      </c>
      <c r="DN67">
        <v>0</v>
      </c>
      <c r="DO67">
        <v>9991.25</v>
      </c>
      <c r="DP67">
        <v>0</v>
      </c>
      <c r="DQ67">
        <v>1.5289399999999999E-3</v>
      </c>
      <c r="DR67">
        <v>399.75700000000001</v>
      </c>
      <c r="DS67">
        <v>0.94994999999999996</v>
      </c>
      <c r="DT67">
        <v>5.0049700000000003E-2</v>
      </c>
      <c r="DU67">
        <v>0</v>
      </c>
      <c r="DV67">
        <v>2216.21</v>
      </c>
      <c r="DW67">
        <v>5.0003500000000001</v>
      </c>
      <c r="DX67">
        <v>3872.83</v>
      </c>
      <c r="DY67">
        <v>3475.6</v>
      </c>
      <c r="DZ67">
        <v>38.25</v>
      </c>
      <c r="EA67">
        <v>41.311999999999998</v>
      </c>
      <c r="EB67">
        <v>40</v>
      </c>
      <c r="EC67">
        <v>43.311999999999998</v>
      </c>
      <c r="ED67">
        <v>43.375</v>
      </c>
      <c r="EE67">
        <v>375</v>
      </c>
      <c r="EF67">
        <v>19.760000000000002</v>
      </c>
      <c r="EG67">
        <v>0</v>
      </c>
      <c r="EH67">
        <v>298.90000009536698</v>
      </c>
      <c r="EI67">
        <v>0</v>
      </c>
      <c r="EJ67">
        <v>2216.4361538461499</v>
      </c>
      <c r="EK67">
        <v>0.62358974277579804</v>
      </c>
      <c r="EL67">
        <v>2.8376016520185999E-2</v>
      </c>
      <c r="EM67">
        <v>3875.1750000000002</v>
      </c>
      <c r="EN67">
        <v>15</v>
      </c>
      <c r="EO67">
        <v>1717077553.0999999</v>
      </c>
      <c r="EP67" t="s">
        <v>601</v>
      </c>
      <c r="EQ67">
        <v>1717077553.0999999</v>
      </c>
      <c r="ER67">
        <v>1717077551.0999999</v>
      </c>
      <c r="ES67">
        <v>51</v>
      </c>
      <c r="ET67">
        <v>-4.8000000000000001E-2</v>
      </c>
      <c r="EU67">
        <v>-1E-3</v>
      </c>
      <c r="EV67">
        <v>-1.538</v>
      </c>
      <c r="EW67">
        <v>-9.8000000000000004E-2</v>
      </c>
      <c r="EX67">
        <v>433</v>
      </c>
      <c r="EY67">
        <v>11</v>
      </c>
      <c r="EZ67">
        <v>0.2</v>
      </c>
      <c r="FA67">
        <v>0.03</v>
      </c>
      <c r="FB67">
        <v>417.74054999999998</v>
      </c>
      <c r="FC67">
        <v>7.1503759398313799E-2</v>
      </c>
      <c r="FD67">
        <v>2.0526750838836798E-2</v>
      </c>
      <c r="FE67">
        <v>1</v>
      </c>
      <c r="FF67">
        <v>13.497365</v>
      </c>
      <c r="FG67">
        <v>-1.48736842105454E-2</v>
      </c>
      <c r="FH67">
        <v>1.5064112984177801E-3</v>
      </c>
      <c r="FI67">
        <v>1</v>
      </c>
      <c r="FJ67">
        <v>2</v>
      </c>
      <c r="FK67">
        <v>2</v>
      </c>
      <c r="FL67" t="s">
        <v>404</v>
      </c>
      <c r="FM67">
        <v>2.9723000000000002</v>
      </c>
      <c r="FN67">
        <v>2.8470200000000001</v>
      </c>
      <c r="FO67">
        <v>0.10095</v>
      </c>
      <c r="FP67">
        <v>0.103618</v>
      </c>
      <c r="FQ67">
        <v>7.62486E-2</v>
      </c>
      <c r="FR67">
        <v>6.7761199999999994E-2</v>
      </c>
      <c r="FS67">
        <v>32232.2</v>
      </c>
      <c r="FT67">
        <v>31808.7</v>
      </c>
      <c r="FU67">
        <v>33439.300000000003</v>
      </c>
      <c r="FV67">
        <v>33203.5</v>
      </c>
      <c r="FW67">
        <v>44151.199999999997</v>
      </c>
      <c r="FX67">
        <v>41569.599999999999</v>
      </c>
      <c r="FY67">
        <v>49473.9</v>
      </c>
      <c r="FZ67">
        <v>44875.6</v>
      </c>
      <c r="GA67">
        <v>2.0897700000000001</v>
      </c>
      <c r="GB67">
        <v>2.73095</v>
      </c>
      <c r="GC67">
        <v>5.9641899999999998E-2</v>
      </c>
      <c r="GD67">
        <v>0</v>
      </c>
      <c r="GE67">
        <v>22.1526</v>
      </c>
      <c r="GF67">
        <v>999.9</v>
      </c>
      <c r="GG67">
        <v>28.341999999999999</v>
      </c>
      <c r="GH67">
        <v>30.343</v>
      </c>
      <c r="GI67">
        <v>12.239100000000001</v>
      </c>
      <c r="GJ67">
        <v>61.623899999999999</v>
      </c>
      <c r="GK67">
        <v>-1.58253</v>
      </c>
      <c r="GL67">
        <v>3</v>
      </c>
      <c r="GM67">
        <v>9.9466499999999996E-3</v>
      </c>
      <c r="GN67">
        <v>0.66393000000000002</v>
      </c>
      <c r="GO67">
        <v>20.343900000000001</v>
      </c>
      <c r="GP67">
        <v>5.2223800000000002</v>
      </c>
      <c r="GQ67">
        <v>12.039300000000001</v>
      </c>
      <c r="GR67">
        <v>4.9978999999999996</v>
      </c>
      <c r="GS67">
        <v>3.2890000000000001</v>
      </c>
      <c r="GT67">
        <v>9999</v>
      </c>
      <c r="GU67">
        <v>999.9</v>
      </c>
      <c r="GV67">
        <v>9999</v>
      </c>
      <c r="GW67">
        <v>9999</v>
      </c>
      <c r="GX67">
        <v>1.8897999999999999</v>
      </c>
      <c r="GY67">
        <v>1.88967</v>
      </c>
      <c r="GZ67">
        <v>1.8897999999999999</v>
      </c>
      <c r="HA67">
        <v>1.8900999999999999</v>
      </c>
      <c r="HB67">
        <v>1.8916200000000001</v>
      </c>
      <c r="HC67">
        <v>1.89178</v>
      </c>
      <c r="HD67">
        <v>1.8852500000000001</v>
      </c>
      <c r="HE67">
        <v>1.89025</v>
      </c>
      <c r="HF67">
        <v>5</v>
      </c>
      <c r="HG67">
        <v>0</v>
      </c>
      <c r="HH67">
        <v>0</v>
      </c>
      <c r="HI67">
        <v>4.5</v>
      </c>
      <c r="HJ67" t="s">
        <v>405</v>
      </c>
      <c r="HK67" t="s">
        <v>406</v>
      </c>
      <c r="HL67" t="s">
        <v>407</v>
      </c>
      <c r="HM67" t="s">
        <v>407</v>
      </c>
      <c r="HN67" t="s">
        <v>408</v>
      </c>
      <c r="HO67" t="s">
        <v>408</v>
      </c>
      <c r="HP67">
        <v>0</v>
      </c>
      <c r="HQ67">
        <v>100</v>
      </c>
      <c r="HR67">
        <v>100</v>
      </c>
      <c r="HS67">
        <v>-1.538</v>
      </c>
      <c r="HT67">
        <v>-9.8000000000000004E-2</v>
      </c>
      <c r="HU67">
        <v>-1.49020000000002</v>
      </c>
      <c r="HV67">
        <v>0</v>
      </c>
      <c r="HW67">
        <v>0</v>
      </c>
      <c r="HX67">
        <v>0</v>
      </c>
      <c r="HY67">
        <v>-9.7581818181817298E-2</v>
      </c>
      <c r="HZ67">
        <v>0</v>
      </c>
      <c r="IA67">
        <v>0</v>
      </c>
      <c r="IB67">
        <v>0</v>
      </c>
      <c r="IC67">
        <v>-1</v>
      </c>
      <c r="ID67">
        <v>-1</v>
      </c>
      <c r="IE67">
        <v>-1</v>
      </c>
      <c r="IF67">
        <v>-1</v>
      </c>
      <c r="IG67">
        <v>4.5999999999999996</v>
      </c>
      <c r="IH67">
        <v>4.7</v>
      </c>
      <c r="II67">
        <v>0.153809</v>
      </c>
      <c r="IJ67">
        <v>4.99878</v>
      </c>
      <c r="IK67">
        <v>2.5463900000000002</v>
      </c>
      <c r="IL67">
        <v>4.1052200000000001</v>
      </c>
      <c r="IM67">
        <v>3.1982400000000002</v>
      </c>
      <c r="IN67">
        <v>2.4255399999999998</v>
      </c>
      <c r="IO67">
        <v>34.145200000000003</v>
      </c>
      <c r="IP67">
        <v>24.1313</v>
      </c>
      <c r="IQ67">
        <v>2</v>
      </c>
      <c r="IR67">
        <v>507.10399999999998</v>
      </c>
      <c r="IS67">
        <v>1249.1199999999999</v>
      </c>
      <c r="IT67">
        <v>21.999500000000001</v>
      </c>
      <c r="IU67">
        <v>27.2759</v>
      </c>
      <c r="IV67">
        <v>30.0001</v>
      </c>
      <c r="IW67">
        <v>27.507400000000001</v>
      </c>
      <c r="IX67">
        <v>27.546099999999999</v>
      </c>
      <c r="IY67">
        <v>-1</v>
      </c>
      <c r="IZ67">
        <v>-30</v>
      </c>
      <c r="JA67">
        <v>-30</v>
      </c>
      <c r="JB67">
        <v>22</v>
      </c>
      <c r="JC67">
        <v>400</v>
      </c>
      <c r="JD67">
        <v>15.875</v>
      </c>
      <c r="JE67">
        <v>102.742</v>
      </c>
      <c r="JF67">
        <v>101.182</v>
      </c>
    </row>
    <row r="68" spans="1:266" x14ac:dyDescent="0.35">
      <c r="A68">
        <v>50</v>
      </c>
      <c r="B68">
        <v>1717077833.0999999</v>
      </c>
      <c r="C68">
        <v>15901</v>
      </c>
      <c r="D68" t="s">
        <v>602</v>
      </c>
      <c r="E68" t="s">
        <v>603</v>
      </c>
      <c r="F68" t="s">
        <v>400</v>
      </c>
      <c r="I68">
        <v>1717077833.0999999</v>
      </c>
      <c r="J68">
        <f t="shared" si="0"/>
        <v>1.7278491207829252E-3</v>
      </c>
      <c r="K68">
        <f t="shared" si="1"/>
        <v>1.7278491207829252</v>
      </c>
      <c r="L68">
        <f t="shared" si="2"/>
        <v>11.868034659266998</v>
      </c>
      <c r="M68">
        <f t="shared" si="3"/>
        <v>414.47899999999998</v>
      </c>
      <c r="N68">
        <f t="shared" si="4"/>
        <v>224.6584963326662</v>
      </c>
      <c r="O68">
        <f t="shared" si="5"/>
        <v>22.628911487733294</v>
      </c>
      <c r="P68">
        <f t="shared" si="6"/>
        <v>41.748737562259002</v>
      </c>
      <c r="Q68">
        <f t="shared" si="7"/>
        <v>0.10649108927325933</v>
      </c>
      <c r="R68">
        <f t="shared" si="8"/>
        <v>2.9406132566199799</v>
      </c>
      <c r="S68">
        <f t="shared" si="9"/>
        <v>0.10439412780410109</v>
      </c>
      <c r="T68">
        <f t="shared" si="10"/>
        <v>6.5431294300971166E-2</v>
      </c>
      <c r="U68">
        <f t="shared" si="11"/>
        <v>77.199091926261232</v>
      </c>
      <c r="V68">
        <f t="shared" si="12"/>
        <v>23.957194223983024</v>
      </c>
      <c r="W68">
        <f t="shared" si="13"/>
        <v>23.957194223983024</v>
      </c>
      <c r="X68">
        <f t="shared" si="14"/>
        <v>2.9872820316370006</v>
      </c>
      <c r="Y68">
        <f t="shared" si="15"/>
        <v>45.411590050561799</v>
      </c>
      <c r="Z68">
        <f t="shared" si="16"/>
        <v>1.3560918732872</v>
      </c>
      <c r="AA68">
        <f t="shared" si="17"/>
        <v>2.9862241594652632</v>
      </c>
      <c r="AB68">
        <f t="shared" si="18"/>
        <v>1.6311901583498005</v>
      </c>
      <c r="AC68">
        <f t="shared" si="19"/>
        <v>-76.198146226527001</v>
      </c>
      <c r="AD68">
        <f t="shared" si="20"/>
        <v>-0.93443692010620794</v>
      </c>
      <c r="AE68">
        <f t="shared" si="21"/>
        <v>-6.6510759865960806E-2</v>
      </c>
      <c r="AF68">
        <f t="shared" si="22"/>
        <v>-1.9802379398470293E-6</v>
      </c>
      <c r="AG68">
        <v>0</v>
      </c>
      <c r="AH68">
        <v>0</v>
      </c>
      <c r="AI68">
        <f t="shared" si="23"/>
        <v>1</v>
      </c>
      <c r="AJ68">
        <f t="shared" si="24"/>
        <v>0</v>
      </c>
      <c r="AK68">
        <f t="shared" si="25"/>
        <v>53757.546585551172</v>
      </c>
      <c r="AL68" t="s">
        <v>447</v>
      </c>
      <c r="AM68">
        <v>8305.73</v>
      </c>
      <c r="AN68">
        <v>1666.0250000000001</v>
      </c>
      <c r="AO68">
        <v>7978.48</v>
      </c>
      <c r="AP68">
        <f t="shared" si="26"/>
        <v>0.79118516308870857</v>
      </c>
      <c r="AQ68">
        <v>-1.33578315168039</v>
      </c>
      <c r="AR68" t="s">
        <v>604</v>
      </c>
      <c r="AS68">
        <v>8303.33</v>
      </c>
      <c r="AT68">
        <v>2219.2946153846201</v>
      </c>
      <c r="AU68">
        <v>5449.15</v>
      </c>
      <c r="AV68">
        <f t="shared" si="27"/>
        <v>0.59272645910194799</v>
      </c>
      <c r="AW68">
        <v>0.5</v>
      </c>
      <c r="AX68">
        <f t="shared" si="28"/>
        <v>336.65244096313063</v>
      </c>
      <c r="AY68">
        <f t="shared" si="29"/>
        <v>11.868034659266998</v>
      </c>
      <c r="AZ68">
        <f t="shared" si="30"/>
        <v>99.771404640051998</v>
      </c>
      <c r="BA68">
        <f t="shared" si="31"/>
        <v>3.922091808742726E-2</v>
      </c>
      <c r="BB68">
        <f t="shared" si="32"/>
        <v>0.46416964113669107</v>
      </c>
      <c r="BC68">
        <f t="shared" si="33"/>
        <v>1518.8132539369649</v>
      </c>
      <c r="BD68" t="s">
        <v>402</v>
      </c>
      <c r="BE68">
        <v>0</v>
      </c>
      <c r="BF68">
        <f t="shared" si="34"/>
        <v>1518.8132539369649</v>
      </c>
      <c r="BG68">
        <f t="shared" si="35"/>
        <v>0.72127519816173802</v>
      </c>
      <c r="BH68">
        <f t="shared" si="36"/>
        <v>0.82177573915280466</v>
      </c>
      <c r="BI68">
        <f t="shared" si="37"/>
        <v>0.39155735108804923</v>
      </c>
      <c r="BJ68">
        <f t="shared" si="38"/>
        <v>0.85375328190725386</v>
      </c>
      <c r="BK68">
        <f t="shared" si="39"/>
        <v>0.40068879698944387</v>
      </c>
      <c r="BL68">
        <f t="shared" si="40"/>
        <v>0.5623966623164256</v>
      </c>
      <c r="BM68">
        <f t="shared" si="41"/>
        <v>0.4376033376835744</v>
      </c>
      <c r="CV68">
        <f t="shared" si="42"/>
        <v>400.07100000000003</v>
      </c>
      <c r="CW68">
        <f t="shared" si="43"/>
        <v>336.65244096313063</v>
      </c>
      <c r="CX68">
        <f t="shared" si="44"/>
        <v>0.84148173939908322</v>
      </c>
      <c r="CY68">
        <f t="shared" si="45"/>
        <v>0.19296347879816639</v>
      </c>
      <c r="CZ68">
        <v>1717077833.0999999</v>
      </c>
      <c r="DA68">
        <v>414.47899999999998</v>
      </c>
      <c r="DB68">
        <v>429.58</v>
      </c>
      <c r="DC68">
        <v>13.463200000000001</v>
      </c>
      <c r="DD68">
        <v>11.4177</v>
      </c>
      <c r="DE68">
        <v>416.017</v>
      </c>
      <c r="DF68">
        <v>13.559200000000001</v>
      </c>
      <c r="DG68">
        <v>500.00099999999998</v>
      </c>
      <c r="DH68">
        <v>100.626</v>
      </c>
      <c r="DI68">
        <v>9.9820999999999993E-2</v>
      </c>
      <c r="DJ68">
        <v>23.9513</v>
      </c>
      <c r="DK68">
        <v>23.101500000000001</v>
      </c>
      <c r="DL68">
        <v>999.9</v>
      </c>
      <c r="DM68">
        <v>0</v>
      </c>
      <c r="DN68">
        <v>0</v>
      </c>
      <c r="DO68">
        <v>10000.6</v>
      </c>
      <c r="DP68">
        <v>0</v>
      </c>
      <c r="DQ68">
        <v>1.5289399999999999E-3</v>
      </c>
      <c r="DR68">
        <v>400.07100000000003</v>
      </c>
      <c r="DS68">
        <v>0.94999199999999995</v>
      </c>
      <c r="DT68">
        <v>5.00081E-2</v>
      </c>
      <c r="DU68">
        <v>0</v>
      </c>
      <c r="DV68">
        <v>2219.54</v>
      </c>
      <c r="DW68">
        <v>5.0003500000000001</v>
      </c>
      <c r="DX68">
        <v>4014.36</v>
      </c>
      <c r="DY68">
        <v>3478.4</v>
      </c>
      <c r="DZ68">
        <v>38.25</v>
      </c>
      <c r="EA68">
        <v>41.311999999999998</v>
      </c>
      <c r="EB68">
        <v>40</v>
      </c>
      <c r="EC68">
        <v>43.311999999999998</v>
      </c>
      <c r="ED68">
        <v>43.375</v>
      </c>
      <c r="EE68">
        <v>375.31</v>
      </c>
      <c r="EF68">
        <v>19.760000000000002</v>
      </c>
      <c r="EG68">
        <v>0</v>
      </c>
      <c r="EH68">
        <v>298.90000009536698</v>
      </c>
      <c r="EI68">
        <v>0</v>
      </c>
      <c r="EJ68">
        <v>2219.2946153846201</v>
      </c>
      <c r="EK68">
        <v>0.73094016852417998</v>
      </c>
      <c r="EL68">
        <v>2.5374358996909101</v>
      </c>
      <c r="EM68">
        <v>4013.0284615384599</v>
      </c>
      <c r="EN68">
        <v>15</v>
      </c>
      <c r="EO68">
        <v>1717077859.0999999</v>
      </c>
      <c r="EP68" t="s">
        <v>605</v>
      </c>
      <c r="EQ68">
        <v>1717077859.0999999</v>
      </c>
      <c r="ER68">
        <v>1717077853.0999999</v>
      </c>
      <c r="ES68">
        <v>52</v>
      </c>
      <c r="ET68">
        <v>1E-3</v>
      </c>
      <c r="EU68">
        <v>2E-3</v>
      </c>
      <c r="EV68">
        <v>-1.538</v>
      </c>
      <c r="EW68">
        <v>-9.6000000000000002E-2</v>
      </c>
      <c r="EX68">
        <v>429</v>
      </c>
      <c r="EY68">
        <v>11</v>
      </c>
      <c r="EZ68">
        <v>0.09</v>
      </c>
      <c r="FA68">
        <v>0.02</v>
      </c>
      <c r="FB68">
        <v>414.60554999999999</v>
      </c>
      <c r="FC68">
        <v>-0.72509774436124097</v>
      </c>
      <c r="FD68">
        <v>7.0860055743700801E-2</v>
      </c>
      <c r="FE68">
        <v>1</v>
      </c>
      <c r="FF68">
        <v>13.46166</v>
      </c>
      <c r="FG68">
        <v>-4.3488721804513597E-3</v>
      </c>
      <c r="FH68">
        <v>5.6603886792328797E-4</v>
      </c>
      <c r="FI68">
        <v>1</v>
      </c>
      <c r="FJ68">
        <v>2</v>
      </c>
      <c r="FK68">
        <v>2</v>
      </c>
      <c r="FL68" t="s">
        <v>404</v>
      </c>
      <c r="FM68">
        <v>2.97235</v>
      </c>
      <c r="FN68">
        <v>2.84694</v>
      </c>
      <c r="FO68">
        <v>0.100351</v>
      </c>
      <c r="FP68">
        <v>0.102966</v>
      </c>
      <c r="FQ68">
        <v>7.6108499999999996E-2</v>
      </c>
      <c r="FR68">
        <v>6.76094E-2</v>
      </c>
      <c r="FS68">
        <v>32255.1</v>
      </c>
      <c r="FT68">
        <v>31832.3</v>
      </c>
      <c r="FU68">
        <v>33440.6</v>
      </c>
      <c r="FV68">
        <v>33203.800000000003</v>
      </c>
      <c r="FW68">
        <v>44159.8</v>
      </c>
      <c r="FX68">
        <v>41577.199999999997</v>
      </c>
      <c r="FY68">
        <v>49475.9</v>
      </c>
      <c r="FZ68">
        <v>44876.4</v>
      </c>
      <c r="GA68">
        <v>2.0902500000000002</v>
      </c>
      <c r="GB68">
        <v>2.7334999999999998</v>
      </c>
      <c r="GC68">
        <v>6.23055E-2</v>
      </c>
      <c r="GD68">
        <v>0</v>
      </c>
      <c r="GE68">
        <v>22.075099999999999</v>
      </c>
      <c r="GF68">
        <v>999.9</v>
      </c>
      <c r="GG68">
        <v>28.263000000000002</v>
      </c>
      <c r="GH68">
        <v>30.353000000000002</v>
      </c>
      <c r="GI68">
        <v>12.2103</v>
      </c>
      <c r="GJ68">
        <v>61.743899999999996</v>
      </c>
      <c r="GK68">
        <v>-1.75481</v>
      </c>
      <c r="GL68">
        <v>3</v>
      </c>
      <c r="GM68">
        <v>8.14024E-3</v>
      </c>
      <c r="GN68">
        <v>0.61599899999999996</v>
      </c>
      <c r="GO68">
        <v>20.3443</v>
      </c>
      <c r="GP68">
        <v>5.2232799999999999</v>
      </c>
      <c r="GQ68">
        <v>12.0383</v>
      </c>
      <c r="GR68">
        <v>4.9994500000000004</v>
      </c>
      <c r="GS68">
        <v>3.2890000000000001</v>
      </c>
      <c r="GT68">
        <v>9999</v>
      </c>
      <c r="GU68">
        <v>999.9</v>
      </c>
      <c r="GV68">
        <v>9999</v>
      </c>
      <c r="GW68">
        <v>9999</v>
      </c>
      <c r="GX68">
        <v>1.8897900000000001</v>
      </c>
      <c r="GY68">
        <v>1.8896599999999999</v>
      </c>
      <c r="GZ68">
        <v>1.8897900000000001</v>
      </c>
      <c r="HA68">
        <v>1.89009</v>
      </c>
      <c r="HB68">
        <v>1.89161</v>
      </c>
      <c r="HC68">
        <v>1.89178</v>
      </c>
      <c r="HD68">
        <v>1.8852199999999999</v>
      </c>
      <c r="HE68">
        <v>1.8902399999999999</v>
      </c>
      <c r="HF68">
        <v>5</v>
      </c>
      <c r="HG68">
        <v>0</v>
      </c>
      <c r="HH68">
        <v>0</v>
      </c>
      <c r="HI68">
        <v>4.5</v>
      </c>
      <c r="HJ68" t="s">
        <v>405</v>
      </c>
      <c r="HK68" t="s">
        <v>406</v>
      </c>
      <c r="HL68" t="s">
        <v>407</v>
      </c>
      <c r="HM68" t="s">
        <v>407</v>
      </c>
      <c r="HN68" t="s">
        <v>408</v>
      </c>
      <c r="HO68" t="s">
        <v>408</v>
      </c>
      <c r="HP68">
        <v>0</v>
      </c>
      <c r="HQ68">
        <v>100</v>
      </c>
      <c r="HR68">
        <v>100</v>
      </c>
      <c r="HS68">
        <v>-1.538</v>
      </c>
      <c r="HT68">
        <v>-9.6000000000000002E-2</v>
      </c>
      <c r="HU68">
        <v>-1.53849999999994</v>
      </c>
      <c r="HV68">
        <v>0</v>
      </c>
      <c r="HW68">
        <v>0</v>
      </c>
      <c r="HX68">
        <v>0</v>
      </c>
      <c r="HY68">
        <v>-9.8300000000000096E-2</v>
      </c>
      <c r="HZ68">
        <v>0</v>
      </c>
      <c r="IA68">
        <v>0</v>
      </c>
      <c r="IB68">
        <v>0</v>
      </c>
      <c r="IC68">
        <v>-1</v>
      </c>
      <c r="ID68">
        <v>-1</v>
      </c>
      <c r="IE68">
        <v>-1</v>
      </c>
      <c r="IF68">
        <v>-1</v>
      </c>
      <c r="IG68">
        <v>4.7</v>
      </c>
      <c r="IH68">
        <v>4.7</v>
      </c>
      <c r="II68">
        <v>0.153809</v>
      </c>
      <c r="IJ68">
        <v>4.99878</v>
      </c>
      <c r="IK68">
        <v>2.5476100000000002</v>
      </c>
      <c r="IL68">
        <v>4.0881299999999996</v>
      </c>
      <c r="IM68">
        <v>3.1982400000000002</v>
      </c>
      <c r="IN68">
        <v>2.3706100000000001</v>
      </c>
      <c r="IO68">
        <v>34.145200000000003</v>
      </c>
      <c r="IP68">
        <v>24.14</v>
      </c>
      <c r="IQ68">
        <v>2</v>
      </c>
      <c r="IR68">
        <v>507.255</v>
      </c>
      <c r="IS68">
        <v>1252.47</v>
      </c>
      <c r="IT68">
        <v>21.999700000000001</v>
      </c>
      <c r="IU68">
        <v>27.250499999999999</v>
      </c>
      <c r="IV68">
        <v>30.0001</v>
      </c>
      <c r="IW68">
        <v>27.491</v>
      </c>
      <c r="IX68">
        <v>27.534500000000001</v>
      </c>
      <c r="IY68">
        <v>-1</v>
      </c>
      <c r="IZ68">
        <v>-30</v>
      </c>
      <c r="JA68">
        <v>-30</v>
      </c>
      <c r="JB68">
        <v>22</v>
      </c>
      <c r="JC68">
        <v>400</v>
      </c>
      <c r="JD68">
        <v>15.875</v>
      </c>
      <c r="JE68">
        <v>102.746</v>
      </c>
      <c r="JF68">
        <v>101.18300000000001</v>
      </c>
    </row>
    <row r="69" spans="1:266" x14ac:dyDescent="0.35">
      <c r="A69">
        <v>51</v>
      </c>
      <c r="B69">
        <v>1717078133.0999999</v>
      </c>
      <c r="C69">
        <v>16201</v>
      </c>
      <c r="D69" t="s">
        <v>606</v>
      </c>
      <c r="E69" t="s">
        <v>607</v>
      </c>
      <c r="F69" t="s">
        <v>400</v>
      </c>
      <c r="I69">
        <v>1717078133.0999999</v>
      </c>
      <c r="J69">
        <f t="shared" si="0"/>
        <v>1.7323521530757124E-3</v>
      </c>
      <c r="K69">
        <f t="shared" si="1"/>
        <v>1.7323521530757124</v>
      </c>
      <c r="L69">
        <f t="shared" si="2"/>
        <v>11.800469920676386</v>
      </c>
      <c r="M69">
        <f t="shared" si="3"/>
        <v>411.37599999999998</v>
      </c>
      <c r="N69">
        <f t="shared" si="4"/>
        <v>222.81124941676683</v>
      </c>
      <c r="O69">
        <f t="shared" si="5"/>
        <v>22.441546345240635</v>
      </c>
      <c r="P69">
        <f t="shared" si="6"/>
        <v>41.433785742350402</v>
      </c>
      <c r="Q69">
        <f t="shared" si="7"/>
        <v>0.10659474004944405</v>
      </c>
      <c r="R69">
        <f t="shared" si="8"/>
        <v>2.9398545429899752</v>
      </c>
      <c r="S69">
        <f t="shared" si="9"/>
        <v>0.1044932072259461</v>
      </c>
      <c r="T69">
        <f t="shared" si="10"/>
        <v>6.5493618006379706E-2</v>
      </c>
      <c r="U69">
        <f t="shared" si="11"/>
        <v>77.199284889740028</v>
      </c>
      <c r="V69">
        <f t="shared" si="12"/>
        <v>23.943827146553129</v>
      </c>
      <c r="W69">
        <f t="shared" si="13"/>
        <v>23.943827146553129</v>
      </c>
      <c r="X69">
        <f t="shared" si="14"/>
        <v>2.9848834319827668</v>
      </c>
      <c r="Y69">
        <f t="shared" si="15"/>
        <v>45.275187244065819</v>
      </c>
      <c r="Z69">
        <f t="shared" si="16"/>
        <v>1.35102770169423</v>
      </c>
      <c r="AA69">
        <f t="shared" si="17"/>
        <v>2.9840355919705406</v>
      </c>
      <c r="AB69">
        <f t="shared" si="18"/>
        <v>1.6338557302885368</v>
      </c>
      <c r="AC69">
        <f t="shared" si="19"/>
        <v>-76.396729950638914</v>
      </c>
      <c r="AD69">
        <f t="shared" si="20"/>
        <v>-0.74922170971053137</v>
      </c>
      <c r="AE69">
        <f t="shared" si="21"/>
        <v>-5.3334502968522053E-2</v>
      </c>
      <c r="AF69">
        <f t="shared" si="22"/>
        <v>-1.2735779424399851E-6</v>
      </c>
      <c r="AG69">
        <v>0</v>
      </c>
      <c r="AH69">
        <v>0</v>
      </c>
      <c r="AI69">
        <f t="shared" si="23"/>
        <v>1</v>
      </c>
      <c r="AJ69">
        <f t="shared" si="24"/>
        <v>0</v>
      </c>
      <c r="AK69">
        <f t="shared" si="25"/>
        <v>53737.370053456732</v>
      </c>
      <c r="AL69" t="s">
        <v>447</v>
      </c>
      <c r="AM69">
        <v>8305.73</v>
      </c>
      <c r="AN69">
        <v>1666.0250000000001</v>
      </c>
      <c r="AO69">
        <v>7978.48</v>
      </c>
      <c r="AP69">
        <f t="shared" si="26"/>
        <v>0.79118516308870857</v>
      </c>
      <c r="AQ69">
        <v>-1.33578315168039</v>
      </c>
      <c r="AR69" t="s">
        <v>608</v>
      </c>
      <c r="AS69">
        <v>8306.5499999999993</v>
      </c>
      <c r="AT69">
        <v>2222.5684615384598</v>
      </c>
      <c r="AU69">
        <v>5443.55</v>
      </c>
      <c r="AV69">
        <f t="shared" si="27"/>
        <v>0.59170606285632354</v>
      </c>
      <c r="AW69">
        <v>0.5</v>
      </c>
      <c r="AX69">
        <f t="shared" si="28"/>
        <v>336.65328244487</v>
      </c>
      <c r="AY69">
        <f t="shared" si="29"/>
        <v>11.800469920676386</v>
      </c>
      <c r="AZ69">
        <f t="shared" si="30"/>
        <v>99.599894151555944</v>
      </c>
      <c r="BA69">
        <f t="shared" si="31"/>
        <v>3.9020124731764513E-2</v>
      </c>
      <c r="BB69">
        <f t="shared" si="32"/>
        <v>0.46567589165158751</v>
      </c>
      <c r="BC69">
        <f t="shared" si="33"/>
        <v>1518.3778811352829</v>
      </c>
      <c r="BD69" t="s">
        <v>402</v>
      </c>
      <c r="BE69">
        <v>0</v>
      </c>
      <c r="BF69">
        <f t="shared" si="34"/>
        <v>1518.3778811352829</v>
      </c>
      <c r="BG69">
        <f t="shared" si="35"/>
        <v>0.72106844226005395</v>
      </c>
      <c r="BH69">
        <f t="shared" si="36"/>
        <v>0.82059625436072581</v>
      </c>
      <c r="BI69">
        <f t="shared" si="37"/>
        <v>0.39239782179255739</v>
      </c>
      <c r="BJ69">
        <f t="shared" si="38"/>
        <v>0.85266981382295026</v>
      </c>
      <c r="BK69">
        <f t="shared" si="39"/>
        <v>0.40157593202644604</v>
      </c>
      <c r="BL69">
        <f t="shared" si="40"/>
        <v>0.56060149485848709</v>
      </c>
      <c r="BM69">
        <f t="shared" si="41"/>
        <v>0.43939850514151291</v>
      </c>
      <c r="CV69">
        <f t="shared" si="42"/>
        <v>400.072</v>
      </c>
      <c r="CW69">
        <f t="shared" si="43"/>
        <v>336.65328244487</v>
      </c>
      <c r="CX69">
        <f t="shared" si="44"/>
        <v>0.84148173939908322</v>
      </c>
      <c r="CY69">
        <f t="shared" si="45"/>
        <v>0.19296347879816639</v>
      </c>
      <c r="CZ69">
        <v>1717078133.0999999</v>
      </c>
      <c r="DA69">
        <v>411.37599999999998</v>
      </c>
      <c r="DB69">
        <v>426.39</v>
      </c>
      <c r="DC69">
        <v>13.4137</v>
      </c>
      <c r="DD69">
        <v>11.363</v>
      </c>
      <c r="DE69">
        <v>412.92700000000002</v>
      </c>
      <c r="DF69">
        <v>13.5137</v>
      </c>
      <c r="DG69">
        <v>500.05799999999999</v>
      </c>
      <c r="DH69">
        <v>100.62</v>
      </c>
      <c r="DI69">
        <v>9.9987900000000005E-2</v>
      </c>
      <c r="DJ69">
        <v>23.9391</v>
      </c>
      <c r="DK69">
        <v>23.086099999999998</v>
      </c>
      <c r="DL69">
        <v>999.9</v>
      </c>
      <c r="DM69">
        <v>0</v>
      </c>
      <c r="DN69">
        <v>0</v>
      </c>
      <c r="DO69">
        <v>9996.8799999999992</v>
      </c>
      <c r="DP69">
        <v>0</v>
      </c>
      <c r="DQ69">
        <v>1.5289399999999999E-3</v>
      </c>
      <c r="DR69">
        <v>400.072</v>
      </c>
      <c r="DS69">
        <v>0.94999199999999995</v>
      </c>
      <c r="DT69">
        <v>5.00081E-2</v>
      </c>
      <c r="DU69">
        <v>0</v>
      </c>
      <c r="DV69">
        <v>2222.6799999999998</v>
      </c>
      <c r="DW69">
        <v>5.0003500000000001</v>
      </c>
      <c r="DX69">
        <v>4008.16</v>
      </c>
      <c r="DY69">
        <v>3478.41</v>
      </c>
      <c r="DZ69">
        <v>38.25</v>
      </c>
      <c r="EA69">
        <v>41.25</v>
      </c>
      <c r="EB69">
        <v>40</v>
      </c>
      <c r="EC69">
        <v>43.311999999999998</v>
      </c>
      <c r="ED69">
        <v>43.375</v>
      </c>
      <c r="EE69">
        <v>375.31</v>
      </c>
      <c r="EF69">
        <v>19.760000000000002</v>
      </c>
      <c r="EG69">
        <v>0</v>
      </c>
      <c r="EH69">
        <v>298.90000009536698</v>
      </c>
      <c r="EI69">
        <v>0</v>
      </c>
      <c r="EJ69">
        <v>2222.5684615384598</v>
      </c>
      <c r="EK69">
        <v>0.456068386029929</v>
      </c>
      <c r="EL69">
        <v>-42.9076920826977</v>
      </c>
      <c r="EM69">
        <v>4002.1996153846198</v>
      </c>
      <c r="EN69">
        <v>15</v>
      </c>
      <c r="EO69">
        <v>1717078151.0999999</v>
      </c>
      <c r="EP69" t="s">
        <v>609</v>
      </c>
      <c r="EQ69">
        <v>1717078151.0999999</v>
      </c>
      <c r="ER69">
        <v>1717078151.0999999</v>
      </c>
      <c r="ES69">
        <v>53</v>
      </c>
      <c r="ET69">
        <v>-1.4E-2</v>
      </c>
      <c r="EU69">
        <v>-3.0000000000000001E-3</v>
      </c>
      <c r="EV69">
        <v>-1.5509999999999999</v>
      </c>
      <c r="EW69">
        <v>-0.1</v>
      </c>
      <c r="EX69">
        <v>426</v>
      </c>
      <c r="EY69">
        <v>11</v>
      </c>
      <c r="EZ69">
        <v>0.17</v>
      </c>
      <c r="FA69">
        <v>0.03</v>
      </c>
      <c r="FB69">
        <v>411.39985000000001</v>
      </c>
      <c r="FC69">
        <v>-0.248887218045102</v>
      </c>
      <c r="FD69">
        <v>2.5710455071817E-2</v>
      </c>
      <c r="FE69">
        <v>1</v>
      </c>
      <c r="FF69">
        <v>13.418950000000001</v>
      </c>
      <c r="FG69">
        <v>-1.01413533834648E-2</v>
      </c>
      <c r="FH69">
        <v>1.2089251424304E-3</v>
      </c>
      <c r="FI69">
        <v>1</v>
      </c>
      <c r="FJ69">
        <v>2</v>
      </c>
      <c r="FK69">
        <v>2</v>
      </c>
      <c r="FL69" t="s">
        <v>404</v>
      </c>
      <c r="FM69">
        <v>2.97254</v>
      </c>
      <c r="FN69">
        <v>2.8470800000000001</v>
      </c>
      <c r="FO69">
        <v>9.9779599999999996E-2</v>
      </c>
      <c r="FP69">
        <v>0.102384</v>
      </c>
      <c r="FQ69">
        <v>7.5917700000000005E-2</v>
      </c>
      <c r="FR69">
        <v>6.7366499999999996E-2</v>
      </c>
      <c r="FS69">
        <v>32277.200000000001</v>
      </c>
      <c r="FT69">
        <v>31853.5</v>
      </c>
      <c r="FU69">
        <v>33442.1</v>
      </c>
      <c r="FV69">
        <v>33204.300000000003</v>
      </c>
      <c r="FW69">
        <v>44171.199999999997</v>
      </c>
      <c r="FX69">
        <v>41588.199999999997</v>
      </c>
      <c r="FY69">
        <v>49478.5</v>
      </c>
      <c r="FZ69">
        <v>44876.6</v>
      </c>
      <c r="GA69">
        <v>2.0905999999999998</v>
      </c>
      <c r="GB69">
        <v>2.7341500000000001</v>
      </c>
      <c r="GC69">
        <v>6.4216599999999999E-2</v>
      </c>
      <c r="GD69">
        <v>0</v>
      </c>
      <c r="GE69">
        <v>22.028300000000002</v>
      </c>
      <c r="GF69">
        <v>999.9</v>
      </c>
      <c r="GG69">
        <v>28.116</v>
      </c>
      <c r="GH69">
        <v>30.353000000000002</v>
      </c>
      <c r="GI69">
        <v>12.148899999999999</v>
      </c>
      <c r="GJ69">
        <v>61.533900000000003</v>
      </c>
      <c r="GK69">
        <v>-1.77084</v>
      </c>
      <c r="GL69">
        <v>3</v>
      </c>
      <c r="GM69">
        <v>6.2601599999999999E-3</v>
      </c>
      <c r="GN69">
        <v>0.615537</v>
      </c>
      <c r="GO69">
        <v>20.344100000000001</v>
      </c>
      <c r="GP69">
        <v>5.2229799999999997</v>
      </c>
      <c r="GQ69">
        <v>12.038</v>
      </c>
      <c r="GR69">
        <v>4.9992999999999999</v>
      </c>
      <c r="GS69">
        <v>3.2890000000000001</v>
      </c>
      <c r="GT69">
        <v>9999</v>
      </c>
      <c r="GU69">
        <v>999.9</v>
      </c>
      <c r="GV69">
        <v>9999</v>
      </c>
      <c r="GW69">
        <v>9999</v>
      </c>
      <c r="GX69">
        <v>1.8897999999999999</v>
      </c>
      <c r="GY69">
        <v>1.8896900000000001</v>
      </c>
      <c r="GZ69">
        <v>1.8897999999999999</v>
      </c>
      <c r="HA69">
        <v>1.8900999999999999</v>
      </c>
      <c r="HB69">
        <v>1.8916200000000001</v>
      </c>
      <c r="HC69">
        <v>1.89178</v>
      </c>
      <c r="HD69">
        <v>1.88524</v>
      </c>
      <c r="HE69">
        <v>1.89025</v>
      </c>
      <c r="HF69">
        <v>5</v>
      </c>
      <c r="HG69">
        <v>0</v>
      </c>
      <c r="HH69">
        <v>0</v>
      </c>
      <c r="HI69">
        <v>4.5</v>
      </c>
      <c r="HJ69" t="s">
        <v>405</v>
      </c>
      <c r="HK69" t="s">
        <v>406</v>
      </c>
      <c r="HL69" t="s">
        <v>407</v>
      </c>
      <c r="HM69" t="s">
        <v>407</v>
      </c>
      <c r="HN69" t="s">
        <v>408</v>
      </c>
      <c r="HO69" t="s">
        <v>408</v>
      </c>
      <c r="HP69">
        <v>0</v>
      </c>
      <c r="HQ69">
        <v>100</v>
      </c>
      <c r="HR69">
        <v>100</v>
      </c>
      <c r="HS69">
        <v>-1.5509999999999999</v>
      </c>
      <c r="HT69">
        <v>-0.1</v>
      </c>
      <c r="HU69">
        <v>-1.53770000000009</v>
      </c>
      <c r="HV69">
        <v>0</v>
      </c>
      <c r="HW69">
        <v>0</v>
      </c>
      <c r="HX69">
        <v>0</v>
      </c>
      <c r="HY69">
        <v>-9.6329999999999999E-2</v>
      </c>
      <c r="HZ69">
        <v>0</v>
      </c>
      <c r="IA69">
        <v>0</v>
      </c>
      <c r="IB69">
        <v>0</v>
      </c>
      <c r="IC69">
        <v>-1</v>
      </c>
      <c r="ID69">
        <v>-1</v>
      </c>
      <c r="IE69">
        <v>-1</v>
      </c>
      <c r="IF69">
        <v>-1</v>
      </c>
      <c r="IG69">
        <v>4.5999999999999996</v>
      </c>
      <c r="IH69">
        <v>4.7</v>
      </c>
      <c r="II69">
        <v>0.153809</v>
      </c>
      <c r="IJ69">
        <v>4.99878</v>
      </c>
      <c r="IK69">
        <v>2.5476100000000002</v>
      </c>
      <c r="IL69">
        <v>4.0783699999999996</v>
      </c>
      <c r="IM69">
        <v>3.1982400000000002</v>
      </c>
      <c r="IN69">
        <v>2.4145500000000002</v>
      </c>
      <c r="IO69">
        <v>34.145200000000003</v>
      </c>
      <c r="IP69">
        <v>24.14</v>
      </c>
      <c r="IQ69">
        <v>2</v>
      </c>
      <c r="IR69">
        <v>507.267</v>
      </c>
      <c r="IS69">
        <v>1252.8599999999999</v>
      </c>
      <c r="IT69">
        <v>21.9999</v>
      </c>
      <c r="IU69">
        <v>27.225100000000001</v>
      </c>
      <c r="IV69">
        <v>30</v>
      </c>
      <c r="IW69">
        <v>27.467700000000001</v>
      </c>
      <c r="IX69">
        <v>27.511199999999999</v>
      </c>
      <c r="IY69">
        <v>-1</v>
      </c>
      <c r="IZ69">
        <v>-30</v>
      </c>
      <c r="JA69">
        <v>-30</v>
      </c>
      <c r="JB69">
        <v>22</v>
      </c>
      <c r="JC69">
        <v>400</v>
      </c>
      <c r="JD69">
        <v>15.875</v>
      </c>
      <c r="JE69">
        <v>102.751</v>
      </c>
      <c r="JF69">
        <v>101.184</v>
      </c>
    </row>
    <row r="70" spans="1:266" x14ac:dyDescent="0.35">
      <c r="A70">
        <v>52</v>
      </c>
      <c r="B70">
        <v>1717078433.0999999</v>
      </c>
      <c r="C70">
        <v>16501</v>
      </c>
      <c r="D70" t="s">
        <v>610</v>
      </c>
      <c r="E70" t="s">
        <v>611</v>
      </c>
      <c r="F70" t="s">
        <v>400</v>
      </c>
      <c r="I70">
        <v>1717078433.0999999</v>
      </c>
      <c r="J70">
        <f t="shared" si="0"/>
        <v>1.7515006997179516E-3</v>
      </c>
      <c r="K70">
        <f t="shared" si="1"/>
        <v>1.7515006997179516</v>
      </c>
      <c r="L70">
        <f t="shared" si="2"/>
        <v>11.910142876905095</v>
      </c>
      <c r="M70">
        <f t="shared" si="3"/>
        <v>411.73</v>
      </c>
      <c r="N70">
        <f t="shared" si="4"/>
        <v>222.77393684492992</v>
      </c>
      <c r="O70">
        <f t="shared" si="5"/>
        <v>22.434990427861266</v>
      </c>
      <c r="P70">
        <f t="shared" si="6"/>
        <v>41.464269742170003</v>
      </c>
      <c r="Q70">
        <f t="shared" si="7"/>
        <v>0.10739004387652309</v>
      </c>
      <c r="R70">
        <f t="shared" si="8"/>
        <v>2.9347885017510871</v>
      </c>
      <c r="S70">
        <f t="shared" si="9"/>
        <v>0.10525377056405898</v>
      </c>
      <c r="T70">
        <f t="shared" si="10"/>
        <v>6.5972002768461838E-2</v>
      </c>
      <c r="U70">
        <f t="shared" si="11"/>
        <v>77.145891927610307</v>
      </c>
      <c r="V70">
        <f t="shared" si="12"/>
        <v>23.974637845853692</v>
      </c>
      <c r="W70">
        <f t="shared" si="13"/>
        <v>23.974637845853692</v>
      </c>
      <c r="X70">
        <f t="shared" si="14"/>
        <v>2.9904146644066723</v>
      </c>
      <c r="Y70">
        <f t="shared" si="15"/>
        <v>45.165723508365794</v>
      </c>
      <c r="Z70">
        <f t="shared" si="16"/>
        <v>1.3506880377480002</v>
      </c>
      <c r="AA70">
        <f t="shared" si="17"/>
        <v>2.9905156672577595</v>
      </c>
      <c r="AB70">
        <f t="shared" si="18"/>
        <v>1.6397266266586721</v>
      </c>
      <c r="AC70">
        <f t="shared" si="19"/>
        <v>-77.241180857561659</v>
      </c>
      <c r="AD70">
        <f t="shared" si="20"/>
        <v>8.8944207628912669E-2</v>
      </c>
      <c r="AE70">
        <f t="shared" si="21"/>
        <v>6.344704306541776E-3</v>
      </c>
      <c r="AF70">
        <f t="shared" si="22"/>
        <v>-1.8015896524614661E-8</v>
      </c>
      <c r="AG70">
        <v>0</v>
      </c>
      <c r="AH70">
        <v>0</v>
      </c>
      <c r="AI70">
        <f t="shared" si="23"/>
        <v>1</v>
      </c>
      <c r="AJ70">
        <f t="shared" si="24"/>
        <v>0</v>
      </c>
      <c r="AK70">
        <f t="shared" si="25"/>
        <v>53582.081423258176</v>
      </c>
      <c r="AL70" t="s">
        <v>447</v>
      </c>
      <c r="AM70">
        <v>8305.73</v>
      </c>
      <c r="AN70">
        <v>1666.0250000000001</v>
      </c>
      <c r="AO70">
        <v>7978.48</v>
      </c>
      <c r="AP70">
        <f t="shared" si="26"/>
        <v>0.79118516308870857</v>
      </c>
      <c r="AQ70">
        <v>-1.33578315168039</v>
      </c>
      <c r="AR70" t="s">
        <v>612</v>
      </c>
      <c r="AS70">
        <v>8304.4</v>
      </c>
      <c r="AT70">
        <v>2223.9573076923102</v>
      </c>
      <c r="AU70">
        <v>5442.35</v>
      </c>
      <c r="AV70">
        <f t="shared" si="27"/>
        <v>0.59136084454467097</v>
      </c>
      <c r="AW70">
        <v>0.5</v>
      </c>
      <c r="AX70">
        <f t="shared" si="28"/>
        <v>336.41724096380517</v>
      </c>
      <c r="AY70">
        <f t="shared" si="29"/>
        <v>11.910142876905095</v>
      </c>
      <c r="AZ70">
        <f t="shared" si="30"/>
        <v>99.471991867871949</v>
      </c>
      <c r="BA70">
        <f t="shared" si="31"/>
        <v>3.9373505325223809E-2</v>
      </c>
      <c r="BB70">
        <f t="shared" si="32"/>
        <v>0.46599906290481119</v>
      </c>
      <c r="BC70">
        <f t="shared" si="33"/>
        <v>1518.284502915619</v>
      </c>
      <c r="BD70" t="s">
        <v>402</v>
      </c>
      <c r="BE70">
        <v>0</v>
      </c>
      <c r="BF70">
        <f t="shared" si="34"/>
        <v>1518.284502915619</v>
      </c>
      <c r="BG70">
        <f t="shared" si="35"/>
        <v>0.72102409751015295</v>
      </c>
      <c r="BH70">
        <f t="shared" si="36"/>
        <v>0.82016793417413314</v>
      </c>
      <c r="BI70">
        <f t="shared" si="37"/>
        <v>0.39257790281185867</v>
      </c>
      <c r="BJ70">
        <f t="shared" si="38"/>
        <v>0.85225521964017659</v>
      </c>
      <c r="BK70">
        <f t="shared" si="39"/>
        <v>0.40176603239151792</v>
      </c>
      <c r="BL70">
        <f t="shared" si="40"/>
        <v>0.55992453629293626</v>
      </c>
      <c r="BM70">
        <f t="shared" si="41"/>
        <v>0.44007546370706374</v>
      </c>
      <c r="CV70">
        <f t="shared" si="42"/>
        <v>399.791</v>
      </c>
      <c r="CW70">
        <f t="shared" si="43"/>
        <v>336.41724096380517</v>
      </c>
      <c r="CX70">
        <f t="shared" si="44"/>
        <v>0.84148277716057929</v>
      </c>
      <c r="CY70">
        <f t="shared" si="45"/>
        <v>0.19296555432115858</v>
      </c>
      <c r="CZ70">
        <v>1717078433.0999999</v>
      </c>
      <c r="DA70">
        <v>411.73</v>
      </c>
      <c r="DB70">
        <v>426.88600000000002</v>
      </c>
      <c r="DC70">
        <v>13.412000000000001</v>
      </c>
      <c r="DD70">
        <v>11.3386</v>
      </c>
      <c r="DE70">
        <v>413.27100000000002</v>
      </c>
      <c r="DF70">
        <v>13.509</v>
      </c>
      <c r="DG70">
        <v>500.05099999999999</v>
      </c>
      <c r="DH70">
        <v>100.607</v>
      </c>
      <c r="DI70">
        <v>0.100429</v>
      </c>
      <c r="DJ70">
        <v>23.975200000000001</v>
      </c>
      <c r="DK70">
        <v>23.138100000000001</v>
      </c>
      <c r="DL70">
        <v>999.9</v>
      </c>
      <c r="DM70">
        <v>0</v>
      </c>
      <c r="DN70">
        <v>0</v>
      </c>
      <c r="DO70">
        <v>9969.3799999999992</v>
      </c>
      <c r="DP70">
        <v>0</v>
      </c>
      <c r="DQ70">
        <v>1.5289399999999999E-3</v>
      </c>
      <c r="DR70">
        <v>399.791</v>
      </c>
      <c r="DS70">
        <v>0.94994999999999996</v>
      </c>
      <c r="DT70">
        <v>5.0049700000000003E-2</v>
      </c>
      <c r="DU70">
        <v>0</v>
      </c>
      <c r="DV70">
        <v>2223.52</v>
      </c>
      <c r="DW70">
        <v>5.0003500000000001</v>
      </c>
      <c r="DX70">
        <v>4137.21</v>
      </c>
      <c r="DY70">
        <v>3475.89</v>
      </c>
      <c r="DZ70">
        <v>38.25</v>
      </c>
      <c r="EA70">
        <v>41.311999999999998</v>
      </c>
      <c r="EB70">
        <v>40</v>
      </c>
      <c r="EC70">
        <v>43.311999999999998</v>
      </c>
      <c r="ED70">
        <v>43.311999999999998</v>
      </c>
      <c r="EE70">
        <v>375.03</v>
      </c>
      <c r="EF70">
        <v>19.760000000000002</v>
      </c>
      <c r="EG70">
        <v>0</v>
      </c>
      <c r="EH70">
        <v>298.90000009536698</v>
      </c>
      <c r="EI70">
        <v>0</v>
      </c>
      <c r="EJ70">
        <v>2223.9573076923102</v>
      </c>
      <c r="EK70">
        <v>0.48034187877191298</v>
      </c>
      <c r="EL70">
        <v>82.118974290565006</v>
      </c>
      <c r="EM70">
        <v>4124.88</v>
      </c>
      <c r="EN70">
        <v>15</v>
      </c>
      <c r="EO70">
        <v>1717078466.0999999</v>
      </c>
      <c r="EP70" t="s">
        <v>613</v>
      </c>
      <c r="EQ70">
        <v>1717078466.0999999</v>
      </c>
      <c r="ER70">
        <v>1717078455.0999999</v>
      </c>
      <c r="ES70">
        <v>54</v>
      </c>
      <c r="ET70">
        <v>0.01</v>
      </c>
      <c r="EU70">
        <v>3.0000000000000001E-3</v>
      </c>
      <c r="EV70">
        <v>-1.5409999999999999</v>
      </c>
      <c r="EW70">
        <v>-9.7000000000000003E-2</v>
      </c>
      <c r="EX70">
        <v>427</v>
      </c>
      <c r="EY70">
        <v>11</v>
      </c>
      <c r="EZ70">
        <v>0.21</v>
      </c>
      <c r="FA70">
        <v>0.04</v>
      </c>
      <c r="FB70">
        <v>411.66834999999998</v>
      </c>
      <c r="FC70">
        <v>0.26864661654080502</v>
      </c>
      <c r="FD70">
        <v>2.8957339311474099E-2</v>
      </c>
      <c r="FE70">
        <v>1</v>
      </c>
      <c r="FF70">
        <v>13.409485</v>
      </c>
      <c r="FG70">
        <v>-3.2706766917318698E-3</v>
      </c>
      <c r="FH70">
        <v>7.92638000603147E-4</v>
      </c>
      <c r="FI70">
        <v>1</v>
      </c>
      <c r="FJ70">
        <v>2</v>
      </c>
      <c r="FK70">
        <v>2</v>
      </c>
      <c r="FL70" t="s">
        <v>404</v>
      </c>
      <c r="FM70">
        <v>2.9725100000000002</v>
      </c>
      <c r="FN70">
        <v>2.84728</v>
      </c>
      <c r="FO70">
        <v>9.9833199999999997E-2</v>
      </c>
      <c r="FP70">
        <v>0.102465</v>
      </c>
      <c r="FQ70">
        <v>7.5890399999999997E-2</v>
      </c>
      <c r="FR70">
        <v>6.7251500000000006E-2</v>
      </c>
      <c r="FS70">
        <v>32275.7</v>
      </c>
      <c r="FT70">
        <v>31851.599999999999</v>
      </c>
      <c r="FU70">
        <v>33442.6</v>
      </c>
      <c r="FV70">
        <v>33205.300000000003</v>
      </c>
      <c r="FW70">
        <v>44173.3</v>
      </c>
      <c r="FX70">
        <v>41593.699999999997</v>
      </c>
      <c r="FY70">
        <v>49479.3</v>
      </c>
      <c r="FZ70">
        <v>44876.9</v>
      </c>
      <c r="GA70">
        <v>2.09057</v>
      </c>
      <c r="GB70">
        <v>2.7306499999999998</v>
      </c>
      <c r="GC70">
        <v>6.1631199999999997E-2</v>
      </c>
      <c r="GD70">
        <v>0</v>
      </c>
      <c r="GE70">
        <v>22.123000000000001</v>
      </c>
      <c r="GF70">
        <v>999.9</v>
      </c>
      <c r="GG70">
        <v>28.061</v>
      </c>
      <c r="GH70">
        <v>30.373000000000001</v>
      </c>
      <c r="GI70">
        <v>12.141</v>
      </c>
      <c r="GJ70">
        <v>62.043900000000001</v>
      </c>
      <c r="GK70">
        <v>-1.6506400000000001</v>
      </c>
      <c r="GL70">
        <v>3</v>
      </c>
      <c r="GM70">
        <v>5.9248E-3</v>
      </c>
      <c r="GN70">
        <v>0.66367100000000001</v>
      </c>
      <c r="GO70">
        <v>20.343900000000001</v>
      </c>
      <c r="GP70">
        <v>5.2217799999999999</v>
      </c>
      <c r="GQ70">
        <v>12.039300000000001</v>
      </c>
      <c r="GR70">
        <v>4.99885</v>
      </c>
      <c r="GS70">
        <v>3.2890000000000001</v>
      </c>
      <c r="GT70">
        <v>9999</v>
      </c>
      <c r="GU70">
        <v>999.9</v>
      </c>
      <c r="GV70">
        <v>9999</v>
      </c>
      <c r="GW70">
        <v>9999</v>
      </c>
      <c r="GX70">
        <v>1.8897699999999999</v>
      </c>
      <c r="GY70">
        <v>1.8896500000000001</v>
      </c>
      <c r="GZ70">
        <v>1.8897900000000001</v>
      </c>
      <c r="HA70">
        <v>1.8899900000000001</v>
      </c>
      <c r="HB70">
        <v>1.8915599999999999</v>
      </c>
      <c r="HC70">
        <v>1.8917600000000001</v>
      </c>
      <c r="HD70">
        <v>1.8852199999999999</v>
      </c>
      <c r="HE70">
        <v>1.8902300000000001</v>
      </c>
      <c r="HF70">
        <v>5</v>
      </c>
      <c r="HG70">
        <v>0</v>
      </c>
      <c r="HH70">
        <v>0</v>
      </c>
      <c r="HI70">
        <v>4.5</v>
      </c>
      <c r="HJ70" t="s">
        <v>405</v>
      </c>
      <c r="HK70" t="s">
        <v>406</v>
      </c>
      <c r="HL70" t="s">
        <v>407</v>
      </c>
      <c r="HM70" t="s">
        <v>407</v>
      </c>
      <c r="HN70" t="s">
        <v>408</v>
      </c>
      <c r="HO70" t="s">
        <v>408</v>
      </c>
      <c r="HP70">
        <v>0</v>
      </c>
      <c r="HQ70">
        <v>100</v>
      </c>
      <c r="HR70">
        <v>100</v>
      </c>
      <c r="HS70">
        <v>-1.5409999999999999</v>
      </c>
      <c r="HT70">
        <v>-9.7000000000000003E-2</v>
      </c>
      <c r="HU70">
        <v>-1.5511999999999899</v>
      </c>
      <c r="HV70">
        <v>0</v>
      </c>
      <c r="HW70">
        <v>0</v>
      </c>
      <c r="HX70">
        <v>0</v>
      </c>
      <c r="HY70">
        <v>-9.9849999999999994E-2</v>
      </c>
      <c r="HZ70">
        <v>0</v>
      </c>
      <c r="IA70">
        <v>0</v>
      </c>
      <c r="IB70">
        <v>0</v>
      </c>
      <c r="IC70">
        <v>-1</v>
      </c>
      <c r="ID70">
        <v>-1</v>
      </c>
      <c r="IE70">
        <v>-1</v>
      </c>
      <c r="IF70">
        <v>-1</v>
      </c>
      <c r="IG70">
        <v>4.7</v>
      </c>
      <c r="IH70">
        <v>4.7</v>
      </c>
      <c r="II70">
        <v>0.155029</v>
      </c>
      <c r="IJ70">
        <v>4.99878</v>
      </c>
      <c r="IK70">
        <v>2.5463900000000002</v>
      </c>
      <c r="IL70">
        <v>4.1174299999999997</v>
      </c>
      <c r="IM70">
        <v>3.1982400000000002</v>
      </c>
      <c r="IN70">
        <v>2.2961399999999998</v>
      </c>
      <c r="IO70">
        <v>34.145200000000003</v>
      </c>
      <c r="IP70">
        <v>24.14</v>
      </c>
      <c r="IQ70">
        <v>2</v>
      </c>
      <c r="IR70">
        <v>507.16899999999998</v>
      </c>
      <c r="IS70">
        <v>1247.6099999999999</v>
      </c>
      <c r="IT70">
        <v>22</v>
      </c>
      <c r="IU70">
        <v>27.227399999999999</v>
      </c>
      <c r="IV70">
        <v>30</v>
      </c>
      <c r="IW70">
        <v>27.458400000000001</v>
      </c>
      <c r="IX70">
        <v>27.499500000000001</v>
      </c>
      <c r="IY70">
        <v>-1</v>
      </c>
      <c r="IZ70">
        <v>-30</v>
      </c>
      <c r="JA70">
        <v>-30</v>
      </c>
      <c r="JB70">
        <v>22</v>
      </c>
      <c r="JC70">
        <v>400</v>
      </c>
      <c r="JD70">
        <v>15.875</v>
      </c>
      <c r="JE70">
        <v>102.753</v>
      </c>
      <c r="JF70">
        <v>101.18600000000001</v>
      </c>
    </row>
    <row r="71" spans="1:266" x14ac:dyDescent="0.35">
      <c r="A71">
        <v>53</v>
      </c>
      <c r="B71">
        <v>1717078733.0999999</v>
      </c>
      <c r="C71">
        <v>16801</v>
      </c>
      <c r="D71" t="s">
        <v>614</v>
      </c>
      <c r="E71" t="s">
        <v>615</v>
      </c>
      <c r="F71" t="s">
        <v>400</v>
      </c>
      <c r="I71">
        <v>1717078733.0999999</v>
      </c>
      <c r="J71">
        <f t="shared" si="0"/>
        <v>1.7502661143014367E-3</v>
      </c>
      <c r="K71">
        <f t="shared" si="1"/>
        <v>1.7502661143014366</v>
      </c>
      <c r="L71">
        <f t="shared" si="2"/>
        <v>11.917532402917786</v>
      </c>
      <c r="M71">
        <f t="shared" si="3"/>
        <v>412.863</v>
      </c>
      <c r="N71">
        <f t="shared" si="4"/>
        <v>223.33799127679941</v>
      </c>
      <c r="O71">
        <f t="shared" si="5"/>
        <v>22.489889580773518</v>
      </c>
      <c r="P71">
        <f t="shared" si="6"/>
        <v>41.574849083687702</v>
      </c>
      <c r="Q71">
        <f t="shared" si="7"/>
        <v>0.10713206107984308</v>
      </c>
      <c r="R71">
        <f t="shared" si="8"/>
        <v>2.9413539460454037</v>
      </c>
      <c r="S71">
        <f t="shared" si="9"/>
        <v>0.1050105743562993</v>
      </c>
      <c r="T71">
        <f t="shared" si="10"/>
        <v>6.5818717041162364E-2</v>
      </c>
      <c r="U71">
        <f t="shared" si="11"/>
        <v>77.204405999603594</v>
      </c>
      <c r="V71">
        <f t="shared" si="12"/>
        <v>23.984704027861419</v>
      </c>
      <c r="W71">
        <f t="shared" si="13"/>
        <v>23.984704027861419</v>
      </c>
      <c r="X71">
        <f t="shared" si="14"/>
        <v>2.9922237179084012</v>
      </c>
      <c r="Y71">
        <f t="shared" si="15"/>
        <v>45.117553673244032</v>
      </c>
      <c r="Z71">
        <f t="shared" si="16"/>
        <v>1.35000970480656</v>
      </c>
      <c r="AA71">
        <f t="shared" si="17"/>
        <v>2.9922050175498622</v>
      </c>
      <c r="AB71">
        <f t="shared" si="18"/>
        <v>1.6422140131018412</v>
      </c>
      <c r="AC71">
        <f t="shared" si="19"/>
        <v>-77.186735640693357</v>
      </c>
      <c r="AD71">
        <f t="shared" si="20"/>
        <v>-1.6496142593868512E-2</v>
      </c>
      <c r="AE71">
        <f t="shared" si="21"/>
        <v>-1.1742169335090063E-3</v>
      </c>
      <c r="AF71">
        <f t="shared" si="22"/>
        <v>-6.1713762919413107E-10</v>
      </c>
      <c r="AG71">
        <v>0</v>
      </c>
      <c r="AH71">
        <v>0</v>
      </c>
      <c r="AI71">
        <f t="shared" si="23"/>
        <v>1</v>
      </c>
      <c r="AJ71">
        <f t="shared" si="24"/>
        <v>0</v>
      </c>
      <c r="AK71">
        <f t="shared" si="25"/>
        <v>53772.65313048668</v>
      </c>
      <c r="AL71" t="s">
        <v>447</v>
      </c>
      <c r="AM71">
        <v>8305.73</v>
      </c>
      <c r="AN71">
        <v>1666.0250000000001</v>
      </c>
      <c r="AO71">
        <v>7978.48</v>
      </c>
      <c r="AP71">
        <f t="shared" si="26"/>
        <v>0.79118516308870857</v>
      </c>
      <c r="AQ71">
        <v>-1.33578315168039</v>
      </c>
      <c r="AR71" t="s">
        <v>616</v>
      </c>
      <c r="AS71">
        <v>8303.8700000000008</v>
      </c>
      <c r="AT71">
        <v>2225.8476923076901</v>
      </c>
      <c r="AU71">
        <v>5437.4</v>
      </c>
      <c r="AV71">
        <f t="shared" si="27"/>
        <v>0.59064117182703302</v>
      </c>
      <c r="AW71">
        <v>0.5</v>
      </c>
      <c r="AX71">
        <f t="shared" si="28"/>
        <v>336.67595799980171</v>
      </c>
      <c r="AY71">
        <f t="shared" si="29"/>
        <v>11.917532402917786</v>
      </c>
      <c r="AZ71">
        <f t="shared" si="30"/>
        <v>99.427341179495912</v>
      </c>
      <c r="BA71">
        <f t="shared" si="31"/>
        <v>3.9365197424064302E-2</v>
      </c>
      <c r="BB71">
        <f t="shared" si="32"/>
        <v>0.46733365211314232</v>
      </c>
      <c r="BC71">
        <f t="shared" si="33"/>
        <v>1517.8990037137896</v>
      </c>
      <c r="BD71" t="s">
        <v>402</v>
      </c>
      <c r="BE71">
        <v>0</v>
      </c>
      <c r="BF71">
        <f t="shared" si="34"/>
        <v>1517.8990037137896</v>
      </c>
      <c r="BG71">
        <f t="shared" si="35"/>
        <v>0.72084102627840707</v>
      </c>
      <c r="BH71">
        <f t="shared" si="36"/>
        <v>0.81937785211314063</v>
      </c>
      <c r="BI71">
        <f t="shared" si="37"/>
        <v>0.39332066287238104</v>
      </c>
      <c r="BJ71">
        <f t="shared" si="38"/>
        <v>0.85156005639648935</v>
      </c>
      <c r="BK71">
        <f t="shared" si="39"/>
        <v>0.40255019639743966</v>
      </c>
      <c r="BL71">
        <f t="shared" si="40"/>
        <v>0.55876816265816343</v>
      </c>
      <c r="BM71">
        <f t="shared" si="41"/>
        <v>0.44123183734183657</v>
      </c>
      <c r="CV71">
        <f t="shared" si="42"/>
        <v>400.09899999999999</v>
      </c>
      <c r="CW71">
        <f t="shared" si="43"/>
        <v>336.67595799980171</v>
      </c>
      <c r="CX71">
        <f t="shared" si="44"/>
        <v>0.84148162829650097</v>
      </c>
      <c r="CY71">
        <f t="shared" si="45"/>
        <v>0.19296325659300223</v>
      </c>
      <c r="CZ71">
        <v>1717078733.0999999</v>
      </c>
      <c r="DA71">
        <v>412.863</v>
      </c>
      <c r="DB71">
        <v>428.03</v>
      </c>
      <c r="DC71">
        <v>13.4064</v>
      </c>
      <c r="DD71">
        <v>11.3344</v>
      </c>
      <c r="DE71">
        <v>414.38400000000001</v>
      </c>
      <c r="DF71">
        <v>13.5054</v>
      </c>
      <c r="DG71">
        <v>500.03899999999999</v>
      </c>
      <c r="DH71">
        <v>100.599</v>
      </c>
      <c r="DI71">
        <v>9.9897899999999998E-2</v>
      </c>
      <c r="DJ71">
        <v>23.9846</v>
      </c>
      <c r="DK71">
        <v>23.150099999999998</v>
      </c>
      <c r="DL71">
        <v>999.9</v>
      </c>
      <c r="DM71">
        <v>0</v>
      </c>
      <c r="DN71">
        <v>0</v>
      </c>
      <c r="DO71">
        <v>10007.5</v>
      </c>
      <c r="DP71">
        <v>0</v>
      </c>
      <c r="DQ71">
        <v>1.5289399999999999E-3</v>
      </c>
      <c r="DR71">
        <v>400.09899999999999</v>
      </c>
      <c r="DS71">
        <v>0.94999199999999995</v>
      </c>
      <c r="DT71">
        <v>5.00081E-2</v>
      </c>
      <c r="DU71">
        <v>0</v>
      </c>
      <c r="DV71">
        <v>2226.0700000000002</v>
      </c>
      <c r="DW71">
        <v>5.0003500000000001</v>
      </c>
      <c r="DX71">
        <v>4187.82</v>
      </c>
      <c r="DY71">
        <v>3478.65</v>
      </c>
      <c r="DZ71">
        <v>38.311999999999998</v>
      </c>
      <c r="EA71">
        <v>41.25</v>
      </c>
      <c r="EB71">
        <v>40</v>
      </c>
      <c r="EC71">
        <v>43.311999999999998</v>
      </c>
      <c r="ED71">
        <v>43.375</v>
      </c>
      <c r="EE71">
        <v>375.34</v>
      </c>
      <c r="EF71">
        <v>19.760000000000002</v>
      </c>
      <c r="EG71">
        <v>0</v>
      </c>
      <c r="EH71">
        <v>298.90000009536698</v>
      </c>
      <c r="EI71">
        <v>0</v>
      </c>
      <c r="EJ71">
        <v>2225.8476923076901</v>
      </c>
      <c r="EK71">
        <v>1.13914529838936</v>
      </c>
      <c r="EL71">
        <v>9.7381196613336698</v>
      </c>
      <c r="EM71">
        <v>4186.59230769231</v>
      </c>
      <c r="EN71">
        <v>15</v>
      </c>
      <c r="EO71">
        <v>1717078759.0999999</v>
      </c>
      <c r="EP71" t="s">
        <v>617</v>
      </c>
      <c r="EQ71">
        <v>1717078759.0999999</v>
      </c>
      <c r="ER71">
        <v>1717078753.0999999</v>
      </c>
      <c r="ES71">
        <v>55</v>
      </c>
      <c r="ET71">
        <v>1.9E-2</v>
      </c>
      <c r="EU71">
        <v>-2E-3</v>
      </c>
      <c r="EV71">
        <v>-1.5209999999999999</v>
      </c>
      <c r="EW71">
        <v>-9.9000000000000005E-2</v>
      </c>
      <c r="EX71">
        <v>428</v>
      </c>
      <c r="EY71">
        <v>11</v>
      </c>
      <c r="EZ71">
        <v>0.2</v>
      </c>
      <c r="FA71">
        <v>0.04</v>
      </c>
      <c r="FB71">
        <v>412.830047619048</v>
      </c>
      <c r="FC71">
        <v>-5.7038961039125799E-2</v>
      </c>
      <c r="FD71">
        <v>1.6774346032181E-2</v>
      </c>
      <c r="FE71">
        <v>1</v>
      </c>
      <c r="FF71">
        <v>13.409480952380999</v>
      </c>
      <c r="FG71">
        <v>-6.8883116883044302E-3</v>
      </c>
      <c r="FH71">
        <v>8.2150793267442399E-4</v>
      </c>
      <c r="FI71">
        <v>1</v>
      </c>
      <c r="FJ71">
        <v>2</v>
      </c>
      <c r="FK71">
        <v>2</v>
      </c>
      <c r="FL71" t="s">
        <v>404</v>
      </c>
      <c r="FM71">
        <v>2.9724900000000001</v>
      </c>
      <c r="FN71">
        <v>2.8470800000000001</v>
      </c>
      <c r="FO71">
        <v>0.100033</v>
      </c>
      <c r="FP71">
        <v>0.102668</v>
      </c>
      <c r="FQ71">
        <v>7.5870599999999996E-2</v>
      </c>
      <c r="FR71">
        <v>6.7229399999999995E-2</v>
      </c>
      <c r="FS71">
        <v>32268.6</v>
      </c>
      <c r="FT71">
        <v>31843.9</v>
      </c>
      <c r="FU71">
        <v>33442.6</v>
      </c>
      <c r="FV71">
        <v>33204.6</v>
      </c>
      <c r="FW71">
        <v>44174.400000000001</v>
      </c>
      <c r="FX71">
        <v>41594</v>
      </c>
      <c r="FY71">
        <v>49479.5</v>
      </c>
      <c r="FZ71">
        <v>44876.1</v>
      </c>
      <c r="GA71">
        <v>2.0909</v>
      </c>
      <c r="GB71">
        <v>2.73082</v>
      </c>
      <c r="GC71">
        <v>5.8144300000000003E-2</v>
      </c>
      <c r="GD71">
        <v>0</v>
      </c>
      <c r="GE71">
        <v>22.192499999999999</v>
      </c>
      <c r="GF71">
        <v>999.9</v>
      </c>
      <c r="GG71">
        <v>28.006</v>
      </c>
      <c r="GH71">
        <v>30.402999999999999</v>
      </c>
      <c r="GI71">
        <v>12.1396</v>
      </c>
      <c r="GJ71">
        <v>61.473999999999997</v>
      </c>
      <c r="GK71">
        <v>-1.75481</v>
      </c>
      <c r="GL71">
        <v>3</v>
      </c>
      <c r="GM71">
        <v>5.4268299999999997E-3</v>
      </c>
      <c r="GN71">
        <v>0.66138300000000005</v>
      </c>
      <c r="GO71">
        <v>20.343699999999998</v>
      </c>
      <c r="GP71">
        <v>5.2229799999999997</v>
      </c>
      <c r="GQ71">
        <v>12.039199999999999</v>
      </c>
      <c r="GR71">
        <v>4.9990500000000004</v>
      </c>
      <c r="GS71">
        <v>3.2890000000000001</v>
      </c>
      <c r="GT71">
        <v>9999</v>
      </c>
      <c r="GU71">
        <v>999.9</v>
      </c>
      <c r="GV71">
        <v>9999</v>
      </c>
      <c r="GW71">
        <v>9999</v>
      </c>
      <c r="GX71">
        <v>1.8897999999999999</v>
      </c>
      <c r="GY71">
        <v>1.88968</v>
      </c>
      <c r="GZ71">
        <v>1.88974</v>
      </c>
      <c r="HA71">
        <v>1.8900399999999999</v>
      </c>
      <c r="HB71">
        <v>1.8916200000000001</v>
      </c>
      <c r="HC71">
        <v>1.89178</v>
      </c>
      <c r="HD71">
        <v>1.8852199999999999</v>
      </c>
      <c r="HE71">
        <v>1.89025</v>
      </c>
      <c r="HF71">
        <v>5</v>
      </c>
      <c r="HG71">
        <v>0</v>
      </c>
      <c r="HH71">
        <v>0</v>
      </c>
      <c r="HI71">
        <v>4.5</v>
      </c>
      <c r="HJ71" t="s">
        <v>405</v>
      </c>
      <c r="HK71" t="s">
        <v>406</v>
      </c>
      <c r="HL71" t="s">
        <v>407</v>
      </c>
      <c r="HM71" t="s">
        <v>407</v>
      </c>
      <c r="HN71" t="s">
        <v>408</v>
      </c>
      <c r="HO71" t="s">
        <v>408</v>
      </c>
      <c r="HP71">
        <v>0</v>
      </c>
      <c r="HQ71">
        <v>100</v>
      </c>
      <c r="HR71">
        <v>100</v>
      </c>
      <c r="HS71">
        <v>-1.5209999999999999</v>
      </c>
      <c r="HT71">
        <v>-9.9000000000000005E-2</v>
      </c>
      <c r="HU71">
        <v>-1.54063636363639</v>
      </c>
      <c r="HV71">
        <v>0</v>
      </c>
      <c r="HW71">
        <v>0</v>
      </c>
      <c r="HX71">
        <v>0</v>
      </c>
      <c r="HY71">
        <v>-9.7170000000002005E-2</v>
      </c>
      <c r="HZ71">
        <v>0</v>
      </c>
      <c r="IA71">
        <v>0</v>
      </c>
      <c r="IB71">
        <v>0</v>
      </c>
      <c r="IC71">
        <v>-1</v>
      </c>
      <c r="ID71">
        <v>-1</v>
      </c>
      <c r="IE71">
        <v>-1</v>
      </c>
      <c r="IF71">
        <v>-1</v>
      </c>
      <c r="IG71">
        <v>4.5</v>
      </c>
      <c r="IH71">
        <v>4.5999999999999996</v>
      </c>
      <c r="II71">
        <v>0.153809</v>
      </c>
      <c r="IJ71">
        <v>4.99878</v>
      </c>
      <c r="IK71">
        <v>2.5463900000000002</v>
      </c>
      <c r="IL71">
        <v>4.0979000000000001</v>
      </c>
      <c r="IM71">
        <v>3.1982400000000002</v>
      </c>
      <c r="IN71">
        <v>2.3132299999999999</v>
      </c>
      <c r="IO71">
        <v>34.1905</v>
      </c>
      <c r="IP71">
        <v>24.14</v>
      </c>
      <c r="IQ71">
        <v>2</v>
      </c>
      <c r="IR71">
        <v>507.30900000000003</v>
      </c>
      <c r="IS71">
        <v>1247.6400000000001</v>
      </c>
      <c r="IT71">
        <v>22</v>
      </c>
      <c r="IU71">
        <v>27.220500000000001</v>
      </c>
      <c r="IV71">
        <v>30.0002</v>
      </c>
      <c r="IW71">
        <v>27.4514</v>
      </c>
      <c r="IX71">
        <v>27.490300000000001</v>
      </c>
      <c r="IY71">
        <v>-1</v>
      </c>
      <c r="IZ71">
        <v>-30</v>
      </c>
      <c r="JA71">
        <v>-30</v>
      </c>
      <c r="JB71">
        <v>22</v>
      </c>
      <c r="JC71">
        <v>400</v>
      </c>
      <c r="JD71">
        <v>15.875</v>
      </c>
      <c r="JE71">
        <v>102.753</v>
      </c>
      <c r="JF71">
        <v>101.184</v>
      </c>
    </row>
    <row r="72" spans="1:266" x14ac:dyDescent="0.35">
      <c r="A72">
        <v>54</v>
      </c>
      <c r="B72">
        <v>1717079034</v>
      </c>
      <c r="C72">
        <v>17101.9000000954</v>
      </c>
      <c r="D72" t="s">
        <v>618</v>
      </c>
      <c r="E72" t="s">
        <v>619</v>
      </c>
      <c r="F72" t="s">
        <v>400</v>
      </c>
      <c r="I72">
        <v>1717079034</v>
      </c>
      <c r="J72">
        <f t="shared" si="0"/>
        <v>1.7491453743378577E-3</v>
      </c>
      <c r="K72">
        <f t="shared" si="1"/>
        <v>1.7491453743378578</v>
      </c>
      <c r="L72">
        <f t="shared" si="2"/>
        <v>11.890926309902218</v>
      </c>
      <c r="M72">
        <f t="shared" si="3"/>
        <v>413.916</v>
      </c>
      <c r="N72">
        <f t="shared" si="4"/>
        <v>224.36856296966209</v>
      </c>
      <c r="O72">
        <f t="shared" si="5"/>
        <v>22.592371084068869</v>
      </c>
      <c r="P72">
        <f t="shared" si="6"/>
        <v>41.678494285752002</v>
      </c>
      <c r="Q72">
        <f t="shared" si="7"/>
        <v>0.1069022442889296</v>
      </c>
      <c r="R72">
        <f t="shared" si="8"/>
        <v>2.9370737577899053</v>
      </c>
      <c r="S72">
        <f t="shared" si="9"/>
        <v>0.10478674013090887</v>
      </c>
      <c r="T72">
        <f t="shared" si="10"/>
        <v>6.5678295366898023E-2</v>
      </c>
      <c r="U72">
        <f t="shared" si="11"/>
        <v>77.201348219519687</v>
      </c>
      <c r="V72">
        <f t="shared" si="12"/>
        <v>24.002677504317894</v>
      </c>
      <c r="W72">
        <f t="shared" si="13"/>
        <v>24.002677504317894</v>
      </c>
      <c r="X72">
        <f t="shared" si="14"/>
        <v>2.9954562180709075</v>
      </c>
      <c r="Y72">
        <f t="shared" si="15"/>
        <v>45.099964717770433</v>
      </c>
      <c r="Z72">
        <f t="shared" si="16"/>
        <v>1.3509190633764001</v>
      </c>
      <c r="AA72">
        <f t="shared" si="17"/>
        <v>2.9953882931622484</v>
      </c>
      <c r="AB72">
        <f t="shared" si="18"/>
        <v>1.6445371546945073</v>
      </c>
      <c r="AC72">
        <f t="shared" si="19"/>
        <v>-77.13731100829952</v>
      </c>
      <c r="AD72">
        <f t="shared" si="20"/>
        <v>-5.9775362672633253E-2</v>
      </c>
      <c r="AE72">
        <f t="shared" si="21"/>
        <v>-4.2618566731696412E-3</v>
      </c>
      <c r="AF72">
        <f t="shared" si="22"/>
        <v>-8.1256333606116726E-9</v>
      </c>
      <c r="AG72">
        <v>0</v>
      </c>
      <c r="AH72">
        <v>0</v>
      </c>
      <c r="AI72">
        <f t="shared" si="23"/>
        <v>1</v>
      </c>
      <c r="AJ72">
        <f t="shared" si="24"/>
        <v>0</v>
      </c>
      <c r="AK72">
        <f t="shared" si="25"/>
        <v>53643.838369893892</v>
      </c>
      <c r="AL72" t="s">
        <v>447</v>
      </c>
      <c r="AM72">
        <v>8305.73</v>
      </c>
      <c r="AN72">
        <v>1666.0250000000001</v>
      </c>
      <c r="AO72">
        <v>7978.48</v>
      </c>
      <c r="AP72">
        <f t="shared" si="26"/>
        <v>0.79118516308870857</v>
      </c>
      <c r="AQ72">
        <v>-1.33578315168039</v>
      </c>
      <c r="AR72" t="s">
        <v>620</v>
      </c>
      <c r="AS72">
        <v>8304.26</v>
      </c>
      <c r="AT72">
        <v>2226.63884615385</v>
      </c>
      <c r="AU72">
        <v>5430.66</v>
      </c>
      <c r="AV72">
        <f t="shared" si="27"/>
        <v>0.5899874331750008</v>
      </c>
      <c r="AW72">
        <v>0.5</v>
      </c>
      <c r="AX72">
        <f t="shared" si="28"/>
        <v>336.66250910975987</v>
      </c>
      <c r="AY72">
        <f t="shared" si="29"/>
        <v>11.890926309902218</v>
      </c>
      <c r="AZ72">
        <f t="shared" si="30"/>
        <v>99.313324797961272</v>
      </c>
      <c r="BA72">
        <f t="shared" si="31"/>
        <v>3.9287740997826372E-2</v>
      </c>
      <c r="BB72">
        <f t="shared" si="32"/>
        <v>0.4691547620362902</v>
      </c>
      <c r="BC72">
        <f t="shared" si="33"/>
        <v>1517.3732875739731</v>
      </c>
      <c r="BD72" t="s">
        <v>402</v>
      </c>
      <c r="BE72">
        <v>0</v>
      </c>
      <c r="BF72">
        <f t="shared" si="34"/>
        <v>1517.3732875739731</v>
      </c>
      <c r="BG72">
        <f t="shared" si="35"/>
        <v>0.72059136687364456</v>
      </c>
      <c r="BH72">
        <f t="shared" si="36"/>
        <v>0.81875451233161234</v>
      </c>
      <c r="BI72">
        <f t="shared" si="37"/>
        <v>0.39433182477856649</v>
      </c>
      <c r="BJ72">
        <f t="shared" si="38"/>
        <v>0.85108414330901938</v>
      </c>
      <c r="BK72">
        <f t="shared" si="39"/>
        <v>0.40361792678126018</v>
      </c>
      <c r="BL72">
        <f t="shared" si="40"/>
        <v>0.55795138409563294</v>
      </c>
      <c r="BM72">
        <f t="shared" si="41"/>
        <v>0.44204861590436706</v>
      </c>
      <c r="CV72">
        <f t="shared" si="42"/>
        <v>400.08300000000003</v>
      </c>
      <c r="CW72">
        <f t="shared" si="43"/>
        <v>336.66250910975987</v>
      </c>
      <c r="CX72">
        <f t="shared" si="44"/>
        <v>0.84148166532884383</v>
      </c>
      <c r="CY72">
        <f t="shared" si="45"/>
        <v>0.19296333065768773</v>
      </c>
      <c r="CZ72">
        <v>1717079034</v>
      </c>
      <c r="DA72">
        <v>413.916</v>
      </c>
      <c r="DB72">
        <v>429.05599999999998</v>
      </c>
      <c r="DC72">
        <v>13.4162</v>
      </c>
      <c r="DD72">
        <v>11.3451</v>
      </c>
      <c r="DE72">
        <v>415.43099999999998</v>
      </c>
      <c r="DF72">
        <v>13.5152</v>
      </c>
      <c r="DG72">
        <v>499.93099999999998</v>
      </c>
      <c r="DH72">
        <v>100.593</v>
      </c>
      <c r="DI72">
        <v>0.100122</v>
      </c>
      <c r="DJ72">
        <v>24.002300000000002</v>
      </c>
      <c r="DK72">
        <v>23.1904</v>
      </c>
      <c r="DL72">
        <v>999.9</v>
      </c>
      <c r="DM72">
        <v>0</v>
      </c>
      <c r="DN72">
        <v>0</v>
      </c>
      <c r="DO72">
        <v>9983.75</v>
      </c>
      <c r="DP72">
        <v>0</v>
      </c>
      <c r="DQ72">
        <v>1.5289399999999999E-3</v>
      </c>
      <c r="DR72">
        <v>400.08300000000003</v>
      </c>
      <c r="DS72">
        <v>0.94999199999999995</v>
      </c>
      <c r="DT72">
        <v>5.00081E-2</v>
      </c>
      <c r="DU72">
        <v>0</v>
      </c>
      <c r="DV72">
        <v>2226.17</v>
      </c>
      <c r="DW72">
        <v>5.0003500000000001</v>
      </c>
      <c r="DX72">
        <v>4179.97</v>
      </c>
      <c r="DY72">
        <v>3478.51</v>
      </c>
      <c r="DZ72">
        <v>38.311999999999998</v>
      </c>
      <c r="EA72">
        <v>41.311999999999998</v>
      </c>
      <c r="EB72">
        <v>40.061999999999998</v>
      </c>
      <c r="EC72">
        <v>43.375</v>
      </c>
      <c r="ED72">
        <v>43.436999999999998</v>
      </c>
      <c r="EE72">
        <v>375.33</v>
      </c>
      <c r="EF72">
        <v>19.760000000000002</v>
      </c>
      <c r="EG72">
        <v>0</v>
      </c>
      <c r="EH72">
        <v>300.10000014305098</v>
      </c>
      <c r="EI72">
        <v>0</v>
      </c>
      <c r="EJ72">
        <v>2226.63884615385</v>
      </c>
      <c r="EK72">
        <v>-2.0598290684920402</v>
      </c>
      <c r="EL72">
        <v>30.121025625189102</v>
      </c>
      <c r="EM72">
        <v>4175.7138461538498</v>
      </c>
      <c r="EN72">
        <v>15</v>
      </c>
      <c r="EO72">
        <v>1717079066</v>
      </c>
      <c r="EP72" t="s">
        <v>621</v>
      </c>
      <c r="EQ72">
        <v>1717079066</v>
      </c>
      <c r="ER72">
        <v>1717079052</v>
      </c>
      <c r="ES72">
        <v>56</v>
      </c>
      <c r="ET72">
        <v>6.0000000000000001E-3</v>
      </c>
      <c r="EU72">
        <v>0</v>
      </c>
      <c r="EV72">
        <v>-1.5149999999999999</v>
      </c>
      <c r="EW72">
        <v>-9.9000000000000005E-2</v>
      </c>
      <c r="EX72">
        <v>430</v>
      </c>
      <c r="EY72">
        <v>11</v>
      </c>
      <c r="EZ72">
        <v>0.17</v>
      </c>
      <c r="FA72">
        <v>0.04</v>
      </c>
      <c r="FB72">
        <v>413.74214285714299</v>
      </c>
      <c r="FC72">
        <v>0.44945454545415497</v>
      </c>
      <c r="FD72">
        <v>5.7556833787538897E-2</v>
      </c>
      <c r="FE72">
        <v>1</v>
      </c>
      <c r="FF72">
        <v>13.4126142857143</v>
      </c>
      <c r="FG72">
        <v>2.15454545454528E-2</v>
      </c>
      <c r="FH72">
        <v>2.2078400809680001E-3</v>
      </c>
      <c r="FI72">
        <v>1</v>
      </c>
      <c r="FJ72">
        <v>2</v>
      </c>
      <c r="FK72">
        <v>2</v>
      </c>
      <c r="FL72" t="s">
        <v>404</v>
      </c>
      <c r="FM72">
        <v>2.9722</v>
      </c>
      <c r="FN72">
        <v>2.8471000000000002</v>
      </c>
      <c r="FO72">
        <v>0.100219</v>
      </c>
      <c r="FP72">
        <v>0.10284699999999999</v>
      </c>
      <c r="FQ72">
        <v>7.5906500000000002E-2</v>
      </c>
      <c r="FR72">
        <v>6.7271999999999998E-2</v>
      </c>
      <c r="FS72">
        <v>32262.1</v>
      </c>
      <c r="FT72">
        <v>31834</v>
      </c>
      <c r="FU72">
        <v>33442.9</v>
      </c>
      <c r="FV72">
        <v>33201.1</v>
      </c>
      <c r="FW72">
        <v>44173.1</v>
      </c>
      <c r="FX72">
        <v>41591.599999999999</v>
      </c>
      <c r="FY72">
        <v>49480</v>
      </c>
      <c r="FZ72">
        <v>44875.6</v>
      </c>
      <c r="GA72">
        <v>2.0907</v>
      </c>
      <c r="GB72">
        <v>2.7304499999999998</v>
      </c>
      <c r="GC72">
        <v>5.8919199999999998E-2</v>
      </c>
      <c r="GD72">
        <v>0</v>
      </c>
      <c r="GE72">
        <v>22.22</v>
      </c>
      <c r="GF72">
        <v>999.9</v>
      </c>
      <c r="GG72">
        <v>27.981999999999999</v>
      </c>
      <c r="GH72">
        <v>30.414000000000001</v>
      </c>
      <c r="GI72">
        <v>12.1356</v>
      </c>
      <c r="GJ72">
        <v>61.463999999999999</v>
      </c>
      <c r="GK72">
        <v>-1.64263</v>
      </c>
      <c r="GL72">
        <v>3</v>
      </c>
      <c r="GM72">
        <v>6.2347599999999998E-3</v>
      </c>
      <c r="GN72">
        <v>0.68926500000000002</v>
      </c>
      <c r="GO72">
        <v>20.343900000000001</v>
      </c>
      <c r="GP72">
        <v>5.2228300000000001</v>
      </c>
      <c r="GQ72">
        <v>12.0387</v>
      </c>
      <c r="GR72">
        <v>4.9990500000000004</v>
      </c>
      <c r="GS72">
        <v>3.2890000000000001</v>
      </c>
      <c r="GT72">
        <v>9999</v>
      </c>
      <c r="GU72">
        <v>999.9</v>
      </c>
      <c r="GV72">
        <v>9999</v>
      </c>
      <c r="GW72">
        <v>9999</v>
      </c>
      <c r="GX72">
        <v>1.8897200000000001</v>
      </c>
      <c r="GY72">
        <v>1.8896500000000001</v>
      </c>
      <c r="GZ72">
        <v>1.88971</v>
      </c>
      <c r="HA72">
        <v>1.8899699999999999</v>
      </c>
      <c r="HB72">
        <v>1.89154</v>
      </c>
      <c r="HC72">
        <v>1.8917600000000001</v>
      </c>
      <c r="HD72">
        <v>1.8852199999999999</v>
      </c>
      <c r="HE72">
        <v>1.89019</v>
      </c>
      <c r="HF72">
        <v>5</v>
      </c>
      <c r="HG72">
        <v>0</v>
      </c>
      <c r="HH72">
        <v>0</v>
      </c>
      <c r="HI72">
        <v>4.5</v>
      </c>
      <c r="HJ72" t="s">
        <v>405</v>
      </c>
      <c r="HK72" t="s">
        <v>406</v>
      </c>
      <c r="HL72" t="s">
        <v>407</v>
      </c>
      <c r="HM72" t="s">
        <v>407</v>
      </c>
      <c r="HN72" t="s">
        <v>408</v>
      </c>
      <c r="HO72" t="s">
        <v>408</v>
      </c>
      <c r="HP72">
        <v>0</v>
      </c>
      <c r="HQ72">
        <v>100</v>
      </c>
      <c r="HR72">
        <v>100</v>
      </c>
      <c r="HS72">
        <v>-1.5149999999999999</v>
      </c>
      <c r="HT72">
        <v>-9.9000000000000005E-2</v>
      </c>
      <c r="HU72">
        <v>-1.5213999999999701</v>
      </c>
      <c r="HV72">
        <v>0</v>
      </c>
      <c r="HW72">
        <v>0</v>
      </c>
      <c r="HX72">
        <v>0</v>
      </c>
      <c r="HY72">
        <v>-9.9210000000002893E-2</v>
      </c>
      <c r="HZ72">
        <v>0</v>
      </c>
      <c r="IA72">
        <v>0</v>
      </c>
      <c r="IB72">
        <v>0</v>
      </c>
      <c r="IC72">
        <v>-1</v>
      </c>
      <c r="ID72">
        <v>-1</v>
      </c>
      <c r="IE72">
        <v>-1</v>
      </c>
      <c r="IF72">
        <v>-1</v>
      </c>
      <c r="IG72">
        <v>4.5999999999999996</v>
      </c>
      <c r="IH72">
        <v>4.7</v>
      </c>
      <c r="II72">
        <v>0.155029</v>
      </c>
      <c r="IJ72">
        <v>4.99878</v>
      </c>
      <c r="IK72">
        <v>2.5463900000000002</v>
      </c>
      <c r="IL72">
        <v>4.1149899999999997</v>
      </c>
      <c r="IM72">
        <v>3.1982400000000002</v>
      </c>
      <c r="IN72">
        <v>2.3974600000000001</v>
      </c>
      <c r="IO72">
        <v>34.1905</v>
      </c>
      <c r="IP72">
        <v>24.1313</v>
      </c>
      <c r="IQ72">
        <v>2</v>
      </c>
      <c r="IR72">
        <v>507.24700000000001</v>
      </c>
      <c r="IS72">
        <v>1247.26</v>
      </c>
      <c r="IT72">
        <v>21.999700000000001</v>
      </c>
      <c r="IU72">
        <v>27.231999999999999</v>
      </c>
      <c r="IV72">
        <v>30.0001</v>
      </c>
      <c r="IW72">
        <v>27.458400000000001</v>
      </c>
      <c r="IX72">
        <v>27.497199999999999</v>
      </c>
      <c r="IY72">
        <v>-1</v>
      </c>
      <c r="IZ72">
        <v>-30</v>
      </c>
      <c r="JA72">
        <v>-30</v>
      </c>
      <c r="JB72">
        <v>22</v>
      </c>
      <c r="JC72">
        <v>400</v>
      </c>
      <c r="JD72">
        <v>15.875</v>
      </c>
      <c r="JE72">
        <v>102.754</v>
      </c>
      <c r="JF72">
        <v>101.179</v>
      </c>
    </row>
    <row r="73" spans="1:266" x14ac:dyDescent="0.35">
      <c r="A73">
        <v>55</v>
      </c>
      <c r="B73">
        <v>1717079334</v>
      </c>
      <c r="C73">
        <v>17401.9000000954</v>
      </c>
      <c r="D73" t="s">
        <v>622</v>
      </c>
      <c r="E73" t="s">
        <v>623</v>
      </c>
      <c r="F73" t="s">
        <v>400</v>
      </c>
      <c r="I73">
        <v>1717079334</v>
      </c>
      <c r="J73">
        <f t="shared" si="0"/>
        <v>1.737946127406909E-3</v>
      </c>
      <c r="K73">
        <f t="shared" si="1"/>
        <v>1.737946127406909</v>
      </c>
      <c r="L73">
        <f t="shared" si="2"/>
        <v>11.764290173387986</v>
      </c>
      <c r="M73">
        <f t="shared" si="3"/>
        <v>413.55700000000002</v>
      </c>
      <c r="N73">
        <f t="shared" si="4"/>
        <v>224.40393883441428</v>
      </c>
      <c r="O73">
        <f t="shared" si="5"/>
        <v>22.594323451119379</v>
      </c>
      <c r="P73">
        <f t="shared" si="6"/>
        <v>41.639378845170206</v>
      </c>
      <c r="Q73">
        <f t="shared" si="7"/>
        <v>0.10598340152437215</v>
      </c>
      <c r="R73">
        <f t="shared" si="8"/>
        <v>2.9426545155092168</v>
      </c>
      <c r="S73">
        <f t="shared" si="9"/>
        <v>0.1039075869354957</v>
      </c>
      <c r="T73">
        <f t="shared" si="10"/>
        <v>6.5125359161627455E-2</v>
      </c>
      <c r="U73">
        <f t="shared" si="11"/>
        <v>77.202120072842305</v>
      </c>
      <c r="V73">
        <f t="shared" si="12"/>
        <v>24.017887696902527</v>
      </c>
      <c r="W73">
        <f t="shared" si="13"/>
        <v>24.017887696902527</v>
      </c>
      <c r="X73">
        <f t="shared" si="14"/>
        <v>2.9981941309877382</v>
      </c>
      <c r="Y73">
        <f t="shared" si="15"/>
        <v>45.052697589327273</v>
      </c>
      <c r="Z73">
        <f t="shared" si="16"/>
        <v>1.3505006285718</v>
      </c>
      <c r="AA73">
        <f t="shared" si="17"/>
        <v>2.997602143343634</v>
      </c>
      <c r="AB73">
        <f t="shared" si="18"/>
        <v>1.6476935024159383</v>
      </c>
      <c r="AC73">
        <f t="shared" si="19"/>
        <v>-76.643424218644682</v>
      </c>
      <c r="AD73">
        <f t="shared" si="20"/>
        <v>-0.52157467039549721</v>
      </c>
      <c r="AE73">
        <f t="shared" si="21"/>
        <v>-3.7121800155996004E-2</v>
      </c>
      <c r="AF73">
        <f t="shared" si="22"/>
        <v>-6.1635387516023599E-7</v>
      </c>
      <c r="AG73">
        <v>0</v>
      </c>
      <c r="AH73">
        <v>0</v>
      </c>
      <c r="AI73">
        <f t="shared" si="23"/>
        <v>1</v>
      </c>
      <c r="AJ73">
        <f t="shared" si="24"/>
        <v>0</v>
      </c>
      <c r="AK73">
        <f t="shared" si="25"/>
        <v>53805.085713750181</v>
      </c>
      <c r="AL73" t="s">
        <v>447</v>
      </c>
      <c r="AM73">
        <v>8305.73</v>
      </c>
      <c r="AN73">
        <v>1666.0250000000001</v>
      </c>
      <c r="AO73">
        <v>7978.48</v>
      </c>
      <c r="AP73">
        <f t="shared" si="26"/>
        <v>0.79118516308870857</v>
      </c>
      <c r="AQ73">
        <v>-1.33578315168039</v>
      </c>
      <c r="AR73" t="s">
        <v>624</v>
      </c>
      <c r="AS73">
        <v>8305.26</v>
      </c>
      <c r="AT73">
        <v>2228.6959999999999</v>
      </c>
      <c r="AU73">
        <v>5423.48</v>
      </c>
      <c r="AV73">
        <f t="shared" si="27"/>
        <v>0.58906532337170958</v>
      </c>
      <c r="AW73">
        <v>0.5</v>
      </c>
      <c r="AX73">
        <f t="shared" si="28"/>
        <v>336.66587503642114</v>
      </c>
      <c r="AY73">
        <f t="shared" si="29"/>
        <v>11.764290173387986</v>
      </c>
      <c r="AZ73">
        <f t="shared" si="30"/>
        <v>99.1590962732745</v>
      </c>
      <c r="BA73">
        <f t="shared" si="31"/>
        <v>3.8911200381242045E-2</v>
      </c>
      <c r="BB73">
        <f t="shared" si="32"/>
        <v>0.47109973670042116</v>
      </c>
      <c r="BC73">
        <f t="shared" si="33"/>
        <v>1516.812216292527</v>
      </c>
      <c r="BD73" t="s">
        <v>402</v>
      </c>
      <c r="BE73">
        <v>0</v>
      </c>
      <c r="BF73">
        <f t="shared" si="34"/>
        <v>1516.812216292527</v>
      </c>
      <c r="BG73">
        <f t="shared" si="35"/>
        <v>0.72032491752665684</v>
      </c>
      <c r="BH73">
        <f t="shared" si="36"/>
        <v>0.81777724057409173</v>
      </c>
      <c r="BI73">
        <f t="shared" si="37"/>
        <v>0.39540875289847116</v>
      </c>
      <c r="BJ73">
        <f t="shared" si="38"/>
        <v>0.85025209882753094</v>
      </c>
      <c r="BK73">
        <f t="shared" si="39"/>
        <v>0.4047553606322738</v>
      </c>
      <c r="BL73">
        <f t="shared" si="40"/>
        <v>0.55656514334336094</v>
      </c>
      <c r="BM73">
        <f t="shared" si="41"/>
        <v>0.44343485665663906</v>
      </c>
      <c r="CV73">
        <f t="shared" si="42"/>
        <v>400.08699999999999</v>
      </c>
      <c r="CW73">
        <f t="shared" si="43"/>
        <v>336.66587503642114</v>
      </c>
      <c r="CX73">
        <f t="shared" si="44"/>
        <v>0.84148166532884383</v>
      </c>
      <c r="CY73">
        <f t="shared" si="45"/>
        <v>0.19296333065768773</v>
      </c>
      <c r="CZ73">
        <v>1717079334</v>
      </c>
      <c r="DA73">
        <v>413.55700000000002</v>
      </c>
      <c r="DB73">
        <v>428.53399999999999</v>
      </c>
      <c r="DC73">
        <v>13.413</v>
      </c>
      <c r="DD73">
        <v>11.3558</v>
      </c>
      <c r="DE73">
        <v>415.11799999999999</v>
      </c>
      <c r="DF73">
        <v>13.513</v>
      </c>
      <c r="DG73">
        <v>500.08800000000002</v>
      </c>
      <c r="DH73">
        <v>100.586</v>
      </c>
      <c r="DI73">
        <v>9.9948599999999999E-2</v>
      </c>
      <c r="DJ73">
        <v>24.014600000000002</v>
      </c>
      <c r="DK73">
        <v>23.1983</v>
      </c>
      <c r="DL73">
        <v>999.9</v>
      </c>
      <c r="DM73">
        <v>0</v>
      </c>
      <c r="DN73">
        <v>0</v>
      </c>
      <c r="DO73">
        <v>10016.200000000001</v>
      </c>
      <c r="DP73">
        <v>0</v>
      </c>
      <c r="DQ73">
        <v>1.5289399999999999E-3</v>
      </c>
      <c r="DR73">
        <v>400.08699999999999</v>
      </c>
      <c r="DS73">
        <v>0.94999100000000003</v>
      </c>
      <c r="DT73">
        <v>5.0009100000000001E-2</v>
      </c>
      <c r="DU73">
        <v>0</v>
      </c>
      <c r="DV73">
        <v>2228.9</v>
      </c>
      <c r="DW73">
        <v>5.0003500000000001</v>
      </c>
      <c r="DX73">
        <v>4157.5</v>
      </c>
      <c r="DY73">
        <v>3478.54</v>
      </c>
      <c r="DZ73">
        <v>38.311999999999998</v>
      </c>
      <c r="EA73">
        <v>41.311999999999998</v>
      </c>
      <c r="EB73">
        <v>40.061999999999998</v>
      </c>
      <c r="EC73">
        <v>43.375</v>
      </c>
      <c r="ED73">
        <v>43.375</v>
      </c>
      <c r="EE73">
        <v>375.33</v>
      </c>
      <c r="EF73">
        <v>19.760000000000002</v>
      </c>
      <c r="EG73">
        <v>0</v>
      </c>
      <c r="EH73">
        <v>298.90000009536698</v>
      </c>
      <c r="EI73">
        <v>0</v>
      </c>
      <c r="EJ73">
        <v>2228.6959999999999</v>
      </c>
      <c r="EK73">
        <v>0.69846154267864002</v>
      </c>
      <c r="EL73">
        <v>10.1261539717399</v>
      </c>
      <c r="EM73">
        <v>4151.0483999999997</v>
      </c>
      <c r="EN73">
        <v>15</v>
      </c>
      <c r="EO73">
        <v>1717079360</v>
      </c>
      <c r="EP73" t="s">
        <v>625</v>
      </c>
      <c r="EQ73">
        <v>1717079360</v>
      </c>
      <c r="ER73">
        <v>1717079353</v>
      </c>
      <c r="ES73">
        <v>57</v>
      </c>
      <c r="ET73">
        <v>-4.7E-2</v>
      </c>
      <c r="EU73">
        <v>-1E-3</v>
      </c>
      <c r="EV73">
        <v>-1.5609999999999999</v>
      </c>
      <c r="EW73">
        <v>-0.1</v>
      </c>
      <c r="EX73">
        <v>429</v>
      </c>
      <c r="EY73">
        <v>11</v>
      </c>
      <c r="EZ73">
        <v>0.12</v>
      </c>
      <c r="FA73">
        <v>0.05</v>
      </c>
      <c r="FB73">
        <v>413.52028571428599</v>
      </c>
      <c r="FC73">
        <v>0.71594805194837496</v>
      </c>
      <c r="FD73">
        <v>7.7449917985230293E-2</v>
      </c>
      <c r="FE73">
        <v>1</v>
      </c>
      <c r="FF73">
        <v>13.412333333333301</v>
      </c>
      <c r="FG73">
        <v>4.0519480518478202E-4</v>
      </c>
      <c r="FH73">
        <v>5.1762583777921597E-4</v>
      </c>
      <c r="FI73">
        <v>1</v>
      </c>
      <c r="FJ73">
        <v>2</v>
      </c>
      <c r="FK73">
        <v>2</v>
      </c>
      <c r="FL73" t="s">
        <v>404</v>
      </c>
      <c r="FM73">
        <v>2.9725799999999998</v>
      </c>
      <c r="FN73">
        <v>2.84721</v>
      </c>
      <c r="FO73">
        <v>0.100151</v>
      </c>
      <c r="FP73">
        <v>0.102742</v>
      </c>
      <c r="FQ73">
        <v>7.5889300000000007E-2</v>
      </c>
      <c r="FR73">
        <v>6.7312999999999998E-2</v>
      </c>
      <c r="FS73">
        <v>32262.799999999999</v>
      </c>
      <c r="FT73">
        <v>31837.4</v>
      </c>
      <c r="FU73">
        <v>33441.199999999997</v>
      </c>
      <c r="FV73">
        <v>33200.800000000003</v>
      </c>
      <c r="FW73">
        <v>44171.8</v>
      </c>
      <c r="FX73">
        <v>41585.699999999997</v>
      </c>
      <c r="FY73">
        <v>49477.5</v>
      </c>
      <c r="FZ73">
        <v>44871.199999999997</v>
      </c>
      <c r="GA73">
        <v>2.0908799999999998</v>
      </c>
      <c r="GB73">
        <v>2.7328999999999999</v>
      </c>
      <c r="GC73">
        <v>5.8166700000000002E-2</v>
      </c>
      <c r="GD73">
        <v>0</v>
      </c>
      <c r="GE73">
        <v>22.240300000000001</v>
      </c>
      <c r="GF73">
        <v>999.9</v>
      </c>
      <c r="GG73">
        <v>27.957999999999998</v>
      </c>
      <c r="GH73">
        <v>30.443999999999999</v>
      </c>
      <c r="GI73">
        <v>12.1465</v>
      </c>
      <c r="GJ73">
        <v>61.764000000000003</v>
      </c>
      <c r="GK73">
        <v>-1.75881</v>
      </c>
      <c r="GL73">
        <v>3</v>
      </c>
      <c r="GM73">
        <v>7.4949200000000004E-3</v>
      </c>
      <c r="GN73">
        <v>0.71096999999999999</v>
      </c>
      <c r="GO73">
        <v>20.343699999999998</v>
      </c>
      <c r="GP73">
        <v>5.2190899999999996</v>
      </c>
      <c r="GQ73">
        <v>12.039</v>
      </c>
      <c r="GR73">
        <v>4.9980000000000002</v>
      </c>
      <c r="GS73">
        <v>3.2890000000000001</v>
      </c>
      <c r="GT73">
        <v>9999</v>
      </c>
      <c r="GU73">
        <v>999.9</v>
      </c>
      <c r="GV73">
        <v>9999</v>
      </c>
      <c r="GW73">
        <v>9999</v>
      </c>
      <c r="GX73">
        <v>1.8897900000000001</v>
      </c>
      <c r="GY73">
        <v>1.8896500000000001</v>
      </c>
      <c r="GZ73">
        <v>1.88978</v>
      </c>
      <c r="HA73">
        <v>1.89002</v>
      </c>
      <c r="HB73">
        <v>1.8915999999999999</v>
      </c>
      <c r="HC73">
        <v>1.89177</v>
      </c>
      <c r="HD73">
        <v>1.8852199999999999</v>
      </c>
      <c r="HE73">
        <v>1.8901699999999999</v>
      </c>
      <c r="HF73">
        <v>5</v>
      </c>
      <c r="HG73">
        <v>0</v>
      </c>
      <c r="HH73">
        <v>0</v>
      </c>
      <c r="HI73">
        <v>4.5</v>
      </c>
      <c r="HJ73" t="s">
        <v>405</v>
      </c>
      <c r="HK73" t="s">
        <v>406</v>
      </c>
      <c r="HL73" t="s">
        <v>407</v>
      </c>
      <c r="HM73" t="s">
        <v>407</v>
      </c>
      <c r="HN73" t="s">
        <v>408</v>
      </c>
      <c r="HO73" t="s">
        <v>408</v>
      </c>
      <c r="HP73">
        <v>0</v>
      </c>
      <c r="HQ73">
        <v>100</v>
      </c>
      <c r="HR73">
        <v>100</v>
      </c>
      <c r="HS73">
        <v>-1.5609999999999999</v>
      </c>
      <c r="HT73">
        <v>-0.1</v>
      </c>
      <c r="HU73">
        <v>-1.5149000000000099</v>
      </c>
      <c r="HV73">
        <v>0</v>
      </c>
      <c r="HW73">
        <v>0</v>
      </c>
      <c r="HX73">
        <v>0</v>
      </c>
      <c r="HY73">
        <v>-9.9359999999999005E-2</v>
      </c>
      <c r="HZ73">
        <v>0</v>
      </c>
      <c r="IA73">
        <v>0</v>
      </c>
      <c r="IB73">
        <v>0</v>
      </c>
      <c r="IC73">
        <v>-1</v>
      </c>
      <c r="ID73">
        <v>-1</v>
      </c>
      <c r="IE73">
        <v>-1</v>
      </c>
      <c r="IF73">
        <v>-1</v>
      </c>
      <c r="IG73">
        <v>4.5</v>
      </c>
      <c r="IH73">
        <v>4.7</v>
      </c>
      <c r="II73">
        <v>0.155029</v>
      </c>
      <c r="IJ73">
        <v>4.99878</v>
      </c>
      <c r="IK73">
        <v>2.5463900000000002</v>
      </c>
      <c r="IL73">
        <v>4.1381800000000002</v>
      </c>
      <c r="IM73">
        <v>3.1982400000000002</v>
      </c>
      <c r="IN73">
        <v>2.3278799999999999</v>
      </c>
      <c r="IO73">
        <v>34.235999999999997</v>
      </c>
      <c r="IP73">
        <v>24.1313</v>
      </c>
      <c r="IQ73">
        <v>2</v>
      </c>
      <c r="IR73">
        <v>507.47899999999998</v>
      </c>
      <c r="IS73">
        <v>1251.04</v>
      </c>
      <c r="IT73">
        <v>21.999600000000001</v>
      </c>
      <c r="IU73">
        <v>27.248200000000001</v>
      </c>
      <c r="IV73">
        <v>30.0001</v>
      </c>
      <c r="IW73">
        <v>27.4724</v>
      </c>
      <c r="IX73">
        <v>27.508900000000001</v>
      </c>
      <c r="IY73">
        <v>-1</v>
      </c>
      <c r="IZ73">
        <v>-30</v>
      </c>
      <c r="JA73">
        <v>-30</v>
      </c>
      <c r="JB73">
        <v>22</v>
      </c>
      <c r="JC73">
        <v>400</v>
      </c>
      <c r="JD73">
        <v>15.875</v>
      </c>
      <c r="JE73">
        <v>102.749</v>
      </c>
      <c r="JF73">
        <v>101.173</v>
      </c>
    </row>
    <row r="74" spans="1:266" x14ac:dyDescent="0.35">
      <c r="A74">
        <v>56</v>
      </c>
      <c r="B74">
        <v>1717079933</v>
      </c>
      <c r="C74">
        <v>18000.9000000954</v>
      </c>
      <c r="D74" t="s">
        <v>626</v>
      </c>
      <c r="E74" t="s">
        <v>627</v>
      </c>
      <c r="F74" t="s">
        <v>400</v>
      </c>
      <c r="I74">
        <v>1717079933</v>
      </c>
      <c r="J74">
        <f t="shared" si="0"/>
        <v>1.7180490856076498E-3</v>
      </c>
      <c r="K74">
        <f t="shared" si="1"/>
        <v>1.7180490856076498</v>
      </c>
      <c r="L74">
        <f t="shared" si="2"/>
        <v>11.795757330730892</v>
      </c>
      <c r="M74">
        <f t="shared" si="3"/>
        <v>418.07100000000003</v>
      </c>
      <c r="N74">
        <f t="shared" si="4"/>
        <v>226.08364734857525</v>
      </c>
      <c r="O74">
        <f t="shared" si="5"/>
        <v>22.763059757552021</v>
      </c>
      <c r="P74">
        <f t="shared" si="6"/>
        <v>42.093160064898008</v>
      </c>
      <c r="Q74">
        <f t="shared" si="7"/>
        <v>0.10465867819100048</v>
      </c>
      <c r="R74">
        <f t="shared" si="8"/>
        <v>2.936147606639234</v>
      </c>
      <c r="S74">
        <f t="shared" si="9"/>
        <v>0.10262950427609706</v>
      </c>
      <c r="T74">
        <f t="shared" si="10"/>
        <v>6.4322476515344673E-2</v>
      </c>
      <c r="U74">
        <f t="shared" si="11"/>
        <v>77.202505999503629</v>
      </c>
      <c r="V74">
        <f t="shared" si="12"/>
        <v>24.015970986104044</v>
      </c>
      <c r="W74">
        <f t="shared" si="13"/>
        <v>24.015970986104044</v>
      </c>
      <c r="X74">
        <f t="shared" si="14"/>
        <v>2.9978489927374397</v>
      </c>
      <c r="Y74">
        <f t="shared" si="15"/>
        <v>45.013352711329603</v>
      </c>
      <c r="Z74">
        <f t="shared" si="16"/>
        <v>1.3487459154004</v>
      </c>
      <c r="AA74">
        <f t="shared" si="17"/>
        <v>2.9963240553306494</v>
      </c>
      <c r="AB74">
        <f t="shared" si="18"/>
        <v>1.6491030773370396</v>
      </c>
      <c r="AC74">
        <f t="shared" si="19"/>
        <v>-75.765964675297354</v>
      </c>
      <c r="AD74">
        <f t="shared" si="20"/>
        <v>-1.3409027992935365</v>
      </c>
      <c r="AE74">
        <f t="shared" si="21"/>
        <v>-9.5642616567007704E-2</v>
      </c>
      <c r="AF74">
        <f t="shared" si="22"/>
        <v>-4.0916542674018785E-6</v>
      </c>
      <c r="AG74">
        <v>0</v>
      </c>
      <c r="AH74">
        <v>0</v>
      </c>
      <c r="AI74">
        <f t="shared" si="23"/>
        <v>1</v>
      </c>
      <c r="AJ74">
        <f t="shared" si="24"/>
        <v>0</v>
      </c>
      <c r="AK74">
        <f t="shared" si="25"/>
        <v>53615.570750261766</v>
      </c>
      <c r="AL74" t="s">
        <v>447</v>
      </c>
      <c r="AM74">
        <v>8305.73</v>
      </c>
      <c r="AN74">
        <v>1666.0250000000001</v>
      </c>
      <c r="AO74">
        <v>7978.48</v>
      </c>
      <c r="AP74">
        <f t="shared" si="26"/>
        <v>0.79118516308870857</v>
      </c>
      <c r="AQ74">
        <v>-1.33578315168039</v>
      </c>
      <c r="AR74" t="s">
        <v>628</v>
      </c>
      <c r="AS74">
        <v>8303.1</v>
      </c>
      <c r="AT74">
        <v>2231.2379999999998</v>
      </c>
      <c r="AU74">
        <v>5417.09</v>
      </c>
      <c r="AV74">
        <f t="shared" si="27"/>
        <v>0.58811132914535302</v>
      </c>
      <c r="AW74">
        <v>0.5</v>
      </c>
      <c r="AX74">
        <f t="shared" si="28"/>
        <v>336.66755799975181</v>
      </c>
      <c r="AY74">
        <f t="shared" si="29"/>
        <v>11.795757330730892</v>
      </c>
      <c r="AZ74">
        <f t="shared" si="30"/>
        <v>98.999002507677133</v>
      </c>
      <c r="BA74">
        <f t="shared" si="31"/>
        <v>3.9004472425053095E-2</v>
      </c>
      <c r="BB74">
        <f t="shared" si="32"/>
        <v>0.47283504612254906</v>
      </c>
      <c r="BC74">
        <f t="shared" si="33"/>
        <v>1516.3119777532374</v>
      </c>
      <c r="BD74" t="s">
        <v>402</v>
      </c>
      <c r="BE74">
        <v>0</v>
      </c>
      <c r="BF74">
        <f t="shared" si="34"/>
        <v>1516.3119777532374</v>
      </c>
      <c r="BG74">
        <f t="shared" si="35"/>
        <v>0.72008735727978723</v>
      </c>
      <c r="BH74">
        <f t="shared" si="36"/>
        <v>0.81672219793861001</v>
      </c>
      <c r="BI74">
        <f t="shared" si="37"/>
        <v>0.39636697640515034</v>
      </c>
      <c r="BJ74">
        <f t="shared" si="38"/>
        <v>0.84931932664456633</v>
      </c>
      <c r="BK74">
        <f t="shared" si="39"/>
        <v>0.40576764507628166</v>
      </c>
      <c r="BL74">
        <f t="shared" si="40"/>
        <v>0.55503072788795493</v>
      </c>
      <c r="BM74">
        <f t="shared" si="41"/>
        <v>0.44496927211204507</v>
      </c>
      <c r="CV74">
        <f t="shared" si="42"/>
        <v>400.089</v>
      </c>
      <c r="CW74">
        <f t="shared" si="43"/>
        <v>336.66755799975181</v>
      </c>
      <c r="CX74">
        <f t="shared" si="44"/>
        <v>0.84148166532884383</v>
      </c>
      <c r="CY74">
        <f t="shared" si="45"/>
        <v>0.19296333065768773</v>
      </c>
      <c r="CZ74">
        <v>1717079933</v>
      </c>
      <c r="DA74">
        <v>418.07100000000003</v>
      </c>
      <c r="DB74">
        <v>433.089</v>
      </c>
      <c r="DC74">
        <v>13.395799999999999</v>
      </c>
      <c r="DD74">
        <v>11.361599999999999</v>
      </c>
      <c r="DE74">
        <v>419.63900000000001</v>
      </c>
      <c r="DF74">
        <v>13.4948</v>
      </c>
      <c r="DG74">
        <v>499.96100000000001</v>
      </c>
      <c r="DH74">
        <v>100.584</v>
      </c>
      <c r="DI74">
        <v>0.10023799999999999</v>
      </c>
      <c r="DJ74">
        <v>24.0075</v>
      </c>
      <c r="DK74">
        <v>23.1661</v>
      </c>
      <c r="DL74">
        <v>999.9</v>
      </c>
      <c r="DM74">
        <v>0</v>
      </c>
      <c r="DN74">
        <v>0</v>
      </c>
      <c r="DO74">
        <v>9979.3799999999992</v>
      </c>
      <c r="DP74">
        <v>0</v>
      </c>
      <c r="DQ74">
        <v>1.5289399999999999E-3</v>
      </c>
      <c r="DR74">
        <v>400.089</v>
      </c>
      <c r="DS74">
        <v>0.94999199999999995</v>
      </c>
      <c r="DT74">
        <v>5.00081E-2</v>
      </c>
      <c r="DU74">
        <v>0</v>
      </c>
      <c r="DV74">
        <v>2231.64</v>
      </c>
      <c r="DW74">
        <v>5.0003500000000001</v>
      </c>
      <c r="DX74">
        <v>4147.99</v>
      </c>
      <c r="DY74">
        <v>3478.56</v>
      </c>
      <c r="DZ74">
        <v>38.375</v>
      </c>
      <c r="EA74">
        <v>41.375</v>
      </c>
      <c r="EB74">
        <v>40.061999999999998</v>
      </c>
      <c r="EC74">
        <v>43.436999999999998</v>
      </c>
      <c r="ED74">
        <v>43.5</v>
      </c>
      <c r="EE74">
        <v>375.33</v>
      </c>
      <c r="EF74">
        <v>19.760000000000002</v>
      </c>
      <c r="EG74">
        <v>0</v>
      </c>
      <c r="EH74">
        <v>598.30000019073498</v>
      </c>
      <c r="EI74">
        <v>0</v>
      </c>
      <c r="EJ74">
        <v>2231.2379999999998</v>
      </c>
      <c r="EK74">
        <v>1.2592307798097999</v>
      </c>
      <c r="EL74">
        <v>7.1707693248236897</v>
      </c>
      <c r="EM74">
        <v>4147.2763999999997</v>
      </c>
      <c r="EN74">
        <v>15</v>
      </c>
      <c r="EO74">
        <v>1717079955</v>
      </c>
      <c r="EP74" t="s">
        <v>629</v>
      </c>
      <c r="EQ74">
        <v>1717079951</v>
      </c>
      <c r="ER74">
        <v>1717079955</v>
      </c>
      <c r="ES74">
        <v>58</v>
      </c>
      <c r="ET74">
        <v>-6.0000000000000001E-3</v>
      </c>
      <c r="EU74">
        <v>1E-3</v>
      </c>
      <c r="EV74">
        <v>-1.5680000000000001</v>
      </c>
      <c r="EW74">
        <v>-9.9000000000000005E-2</v>
      </c>
      <c r="EX74">
        <v>433</v>
      </c>
      <c r="EY74">
        <v>11</v>
      </c>
      <c r="EZ74">
        <v>0.06</v>
      </c>
      <c r="FA74">
        <v>0.04</v>
      </c>
      <c r="FB74">
        <v>418.22561904761898</v>
      </c>
      <c r="FC74">
        <v>-0.72374025973983303</v>
      </c>
      <c r="FD74">
        <v>7.86925761552488E-2</v>
      </c>
      <c r="FE74">
        <v>1</v>
      </c>
      <c r="FF74">
        <v>13.3950333333333</v>
      </c>
      <c r="FG74">
        <v>-1.33012987013059E-2</v>
      </c>
      <c r="FH74">
        <v>1.7661724376076E-3</v>
      </c>
      <c r="FI74">
        <v>1</v>
      </c>
      <c r="FJ74">
        <v>2</v>
      </c>
      <c r="FK74">
        <v>2</v>
      </c>
      <c r="FL74" t="s">
        <v>404</v>
      </c>
      <c r="FM74">
        <v>2.97221</v>
      </c>
      <c r="FN74">
        <v>2.8471700000000002</v>
      </c>
      <c r="FO74">
        <v>0.10097200000000001</v>
      </c>
      <c r="FP74">
        <v>0.103558</v>
      </c>
      <c r="FQ74">
        <v>7.5804999999999997E-2</v>
      </c>
      <c r="FR74">
        <v>6.7331500000000002E-2</v>
      </c>
      <c r="FS74">
        <v>32230.799999999999</v>
      </c>
      <c r="FT74">
        <v>31804.3</v>
      </c>
      <c r="FU74">
        <v>33438.6</v>
      </c>
      <c r="FV74">
        <v>33196.699999999997</v>
      </c>
      <c r="FW74">
        <v>44172.5</v>
      </c>
      <c r="FX74">
        <v>41579.300000000003</v>
      </c>
      <c r="FY74">
        <v>49473.7</v>
      </c>
      <c r="FZ74">
        <v>44865.2</v>
      </c>
      <c r="GA74">
        <v>2.0901299999999998</v>
      </c>
      <c r="GB74">
        <v>2.7298800000000001</v>
      </c>
      <c r="GC74">
        <v>6.06142E-2</v>
      </c>
      <c r="GD74">
        <v>0</v>
      </c>
      <c r="GE74">
        <v>22.1678</v>
      </c>
      <c r="GF74">
        <v>999.9</v>
      </c>
      <c r="GG74">
        <v>27.896000000000001</v>
      </c>
      <c r="GH74">
        <v>30.484000000000002</v>
      </c>
      <c r="GI74">
        <v>12.1485</v>
      </c>
      <c r="GJ74">
        <v>61.864100000000001</v>
      </c>
      <c r="GK74">
        <v>-1.66266</v>
      </c>
      <c r="GL74">
        <v>3</v>
      </c>
      <c r="GM74">
        <v>-5.5147399999999999E-2</v>
      </c>
      <c r="GN74">
        <v>0.77138600000000002</v>
      </c>
      <c r="GO74">
        <v>20.343599999999999</v>
      </c>
      <c r="GP74">
        <v>5.2225299999999999</v>
      </c>
      <c r="GQ74">
        <v>12.036199999999999</v>
      </c>
      <c r="GR74">
        <v>4.9992000000000001</v>
      </c>
      <c r="GS74">
        <v>3.2890000000000001</v>
      </c>
      <c r="GT74">
        <v>9999</v>
      </c>
      <c r="GU74">
        <v>999.9</v>
      </c>
      <c r="GV74">
        <v>9999</v>
      </c>
      <c r="GW74">
        <v>9999</v>
      </c>
      <c r="GX74">
        <v>1.8897999999999999</v>
      </c>
      <c r="GY74">
        <v>1.88975</v>
      </c>
      <c r="GZ74">
        <v>1.88981</v>
      </c>
      <c r="HA74">
        <v>1.89011</v>
      </c>
      <c r="HB74">
        <v>1.8916299999999999</v>
      </c>
      <c r="HC74">
        <v>1.8917900000000001</v>
      </c>
      <c r="HD74">
        <v>1.88534</v>
      </c>
      <c r="HE74">
        <v>1.8902600000000001</v>
      </c>
      <c r="HF74">
        <v>5</v>
      </c>
      <c r="HG74">
        <v>0</v>
      </c>
      <c r="HH74">
        <v>0</v>
      </c>
      <c r="HI74">
        <v>4.5</v>
      </c>
      <c r="HJ74" t="s">
        <v>405</v>
      </c>
      <c r="HK74" t="s">
        <v>406</v>
      </c>
      <c r="HL74" t="s">
        <v>407</v>
      </c>
      <c r="HM74" t="s">
        <v>407</v>
      </c>
      <c r="HN74" t="s">
        <v>408</v>
      </c>
      <c r="HO74" t="s">
        <v>408</v>
      </c>
      <c r="HP74">
        <v>0</v>
      </c>
      <c r="HQ74">
        <v>100</v>
      </c>
      <c r="HR74">
        <v>100</v>
      </c>
      <c r="HS74">
        <v>-1.5680000000000001</v>
      </c>
      <c r="HT74">
        <v>-9.9000000000000005E-2</v>
      </c>
      <c r="HU74">
        <v>-1.5613999999999399</v>
      </c>
      <c r="HV74">
        <v>0</v>
      </c>
      <c r="HW74">
        <v>0</v>
      </c>
      <c r="HX74">
        <v>0</v>
      </c>
      <c r="HY74">
        <v>-0.100209090909091</v>
      </c>
      <c r="HZ74">
        <v>0</v>
      </c>
      <c r="IA74">
        <v>0</v>
      </c>
      <c r="IB74">
        <v>0</v>
      </c>
      <c r="IC74">
        <v>-1</v>
      </c>
      <c r="ID74">
        <v>-1</v>
      </c>
      <c r="IE74">
        <v>-1</v>
      </c>
      <c r="IF74">
        <v>-1</v>
      </c>
      <c r="IG74">
        <v>9.6</v>
      </c>
      <c r="IH74">
        <v>9.6999999999999993</v>
      </c>
      <c r="II74">
        <v>0.153809</v>
      </c>
      <c r="IJ74">
        <v>4.99878</v>
      </c>
      <c r="IK74">
        <v>2.5463900000000002</v>
      </c>
      <c r="IL74">
        <v>4.1076699999999997</v>
      </c>
      <c r="IM74">
        <v>3.1982400000000002</v>
      </c>
      <c r="IN74">
        <v>2.3596200000000001</v>
      </c>
      <c r="IO74">
        <v>34.281399999999998</v>
      </c>
      <c r="IP74">
        <v>24.14</v>
      </c>
      <c r="IQ74">
        <v>2</v>
      </c>
      <c r="IR74">
        <v>507.30099999999999</v>
      </c>
      <c r="IS74">
        <v>1247.46</v>
      </c>
      <c r="IT74">
        <v>21.999300000000002</v>
      </c>
      <c r="IU74">
        <v>27.2805</v>
      </c>
      <c r="IV74">
        <v>30.0001</v>
      </c>
      <c r="IW74">
        <v>27.504999999999999</v>
      </c>
      <c r="IX74">
        <v>27.541499999999999</v>
      </c>
      <c r="IY74">
        <v>-1</v>
      </c>
      <c r="IZ74">
        <v>-30</v>
      </c>
      <c r="JA74">
        <v>-30</v>
      </c>
      <c r="JB74">
        <v>22</v>
      </c>
      <c r="JC74">
        <v>400</v>
      </c>
      <c r="JD74">
        <v>15.875</v>
      </c>
      <c r="JE74">
        <v>102.741</v>
      </c>
      <c r="JF74">
        <v>101.16</v>
      </c>
    </row>
    <row r="75" spans="1:266" x14ac:dyDescent="0.35">
      <c r="A75">
        <v>57</v>
      </c>
      <c r="B75">
        <v>1717080233</v>
      </c>
      <c r="C75">
        <v>18300.9000000954</v>
      </c>
      <c r="D75" t="s">
        <v>630</v>
      </c>
      <c r="E75" t="s">
        <v>631</v>
      </c>
      <c r="F75" t="s">
        <v>400</v>
      </c>
      <c r="I75">
        <v>1717080233</v>
      </c>
      <c r="J75">
        <f t="shared" si="0"/>
        <v>1.7162562155936757E-3</v>
      </c>
      <c r="K75">
        <f t="shared" si="1"/>
        <v>1.7162562155936758</v>
      </c>
      <c r="L75">
        <f t="shared" si="2"/>
        <v>11.941656380789301</v>
      </c>
      <c r="M75">
        <f t="shared" si="3"/>
        <v>418.57799999999997</v>
      </c>
      <c r="N75">
        <f t="shared" si="4"/>
        <v>224.20220233404055</v>
      </c>
      <c r="O75">
        <f t="shared" si="5"/>
        <v>22.572245020740699</v>
      </c>
      <c r="P75">
        <f t="shared" si="6"/>
        <v>42.141625184459997</v>
      </c>
      <c r="Q75">
        <f t="shared" si="7"/>
        <v>0.10457559143593964</v>
      </c>
      <c r="R75">
        <f t="shared" si="8"/>
        <v>2.9400031076037743</v>
      </c>
      <c r="S75">
        <f t="shared" si="9"/>
        <v>0.1025522059481066</v>
      </c>
      <c r="T75">
        <f t="shared" si="10"/>
        <v>6.4273661070795934E-2</v>
      </c>
      <c r="U75">
        <f t="shared" si="11"/>
        <v>77.143027099516033</v>
      </c>
      <c r="V75">
        <f t="shared" si="12"/>
        <v>24.015775974826912</v>
      </c>
      <c r="W75">
        <f t="shared" si="13"/>
        <v>24.015775974826912</v>
      </c>
      <c r="X75">
        <f t="shared" si="14"/>
        <v>2.9978138793968649</v>
      </c>
      <c r="Y75">
        <f t="shared" si="15"/>
        <v>45.032574967529079</v>
      </c>
      <c r="Z75">
        <f t="shared" si="16"/>
        <v>1.349297561947</v>
      </c>
      <c r="AA75">
        <f t="shared" si="17"/>
        <v>2.9962700621048577</v>
      </c>
      <c r="AB75">
        <f t="shared" si="18"/>
        <v>1.6485163174498649</v>
      </c>
      <c r="AC75">
        <f t="shared" si="19"/>
        <v>-75.6868991076811</v>
      </c>
      <c r="AD75">
        <f t="shared" si="20"/>
        <v>-1.3593044241074521</v>
      </c>
      <c r="AE75">
        <f t="shared" si="21"/>
        <v>-9.6827761425884618E-2</v>
      </c>
      <c r="AF75">
        <f t="shared" si="22"/>
        <v>-4.19369840454209E-6</v>
      </c>
      <c r="AG75">
        <v>0</v>
      </c>
      <c r="AH75">
        <v>0</v>
      </c>
      <c r="AI75">
        <f t="shared" si="23"/>
        <v>1</v>
      </c>
      <c r="AJ75">
        <f t="shared" si="24"/>
        <v>0</v>
      </c>
      <c r="AK75">
        <f t="shared" si="25"/>
        <v>53728.488312382906</v>
      </c>
      <c r="AL75" t="s">
        <v>447</v>
      </c>
      <c r="AM75">
        <v>8305.73</v>
      </c>
      <c r="AN75">
        <v>1666.0250000000001</v>
      </c>
      <c r="AO75">
        <v>7978.48</v>
      </c>
      <c r="AP75">
        <f t="shared" si="26"/>
        <v>0.79118516308870857</v>
      </c>
      <c r="AQ75">
        <v>-1.33578315168039</v>
      </c>
      <c r="AR75" t="s">
        <v>632</v>
      </c>
      <c r="AS75">
        <v>8304.7000000000007</v>
      </c>
      <c r="AT75">
        <v>2232.8857692307702</v>
      </c>
      <c r="AU75">
        <v>5411.62</v>
      </c>
      <c r="AV75">
        <f t="shared" si="27"/>
        <v>0.58739050982316376</v>
      </c>
      <c r="AW75">
        <v>0.5</v>
      </c>
      <c r="AX75">
        <f t="shared" si="28"/>
        <v>336.40463354975805</v>
      </c>
      <c r="AY75">
        <f t="shared" si="29"/>
        <v>11.941656380789301</v>
      </c>
      <c r="AZ75">
        <f t="shared" si="30"/>
        <v>98.800444603833483</v>
      </c>
      <c r="BA75">
        <f t="shared" si="31"/>
        <v>3.9468658301062928E-2</v>
      </c>
      <c r="BB75">
        <f t="shared" si="32"/>
        <v>0.47432376996167502</v>
      </c>
      <c r="BC75">
        <f t="shared" si="33"/>
        <v>1515.8830854478747</v>
      </c>
      <c r="BD75" t="s">
        <v>402</v>
      </c>
      <c r="BE75">
        <v>0</v>
      </c>
      <c r="BF75">
        <f t="shared" si="34"/>
        <v>1515.8830854478747</v>
      </c>
      <c r="BG75">
        <f t="shared" si="35"/>
        <v>0.71988367892648142</v>
      </c>
      <c r="BH75">
        <f t="shared" si="36"/>
        <v>0.81595197532343477</v>
      </c>
      <c r="BI75">
        <f t="shared" si="37"/>
        <v>0.3971870803546611</v>
      </c>
      <c r="BJ75">
        <f t="shared" si="38"/>
        <v>0.84865935339224607</v>
      </c>
      <c r="BK75">
        <f t="shared" si="39"/>
        <v>0.40663418590706779</v>
      </c>
      <c r="BL75">
        <f t="shared" si="40"/>
        <v>0.55394136815009787</v>
      </c>
      <c r="BM75">
        <f t="shared" si="41"/>
        <v>0.44605863184990213</v>
      </c>
      <c r="CV75">
        <f t="shared" si="42"/>
        <v>399.77600000000001</v>
      </c>
      <c r="CW75">
        <f t="shared" si="43"/>
        <v>336.40463354975805</v>
      </c>
      <c r="CX75">
        <f t="shared" si="44"/>
        <v>0.8414828142503753</v>
      </c>
      <c r="CY75">
        <f t="shared" si="45"/>
        <v>0.1929656285007505</v>
      </c>
      <c r="CZ75">
        <v>1717080233</v>
      </c>
      <c r="DA75">
        <v>418.57799999999997</v>
      </c>
      <c r="DB75">
        <v>433.77300000000002</v>
      </c>
      <c r="DC75">
        <v>13.402100000000001</v>
      </c>
      <c r="DD75">
        <v>11.3698</v>
      </c>
      <c r="DE75">
        <v>420.15899999999999</v>
      </c>
      <c r="DF75">
        <v>13.5001</v>
      </c>
      <c r="DG75">
        <v>499.90300000000002</v>
      </c>
      <c r="DH75">
        <v>100.578</v>
      </c>
      <c r="DI75">
        <v>0.10007000000000001</v>
      </c>
      <c r="DJ75">
        <v>24.007200000000001</v>
      </c>
      <c r="DK75">
        <v>23.1889</v>
      </c>
      <c r="DL75">
        <v>999.9</v>
      </c>
      <c r="DM75">
        <v>0</v>
      </c>
      <c r="DN75">
        <v>0</v>
      </c>
      <c r="DO75">
        <v>10001.9</v>
      </c>
      <c r="DP75">
        <v>0</v>
      </c>
      <c r="DQ75">
        <v>1.5289399999999999E-3</v>
      </c>
      <c r="DR75">
        <v>399.77600000000001</v>
      </c>
      <c r="DS75">
        <v>0.94994999999999996</v>
      </c>
      <c r="DT75">
        <v>5.0049700000000003E-2</v>
      </c>
      <c r="DU75">
        <v>0</v>
      </c>
      <c r="DV75">
        <v>2232.62</v>
      </c>
      <c r="DW75">
        <v>5.0003500000000001</v>
      </c>
      <c r="DX75">
        <v>4162.43</v>
      </c>
      <c r="DY75">
        <v>3475.77</v>
      </c>
      <c r="DZ75">
        <v>38.311999999999998</v>
      </c>
      <c r="EA75">
        <v>41.375</v>
      </c>
      <c r="EB75">
        <v>40.061999999999998</v>
      </c>
      <c r="EC75">
        <v>43.375</v>
      </c>
      <c r="ED75">
        <v>43.436999999999998</v>
      </c>
      <c r="EE75">
        <v>375.02</v>
      </c>
      <c r="EF75">
        <v>19.760000000000002</v>
      </c>
      <c r="EG75">
        <v>0</v>
      </c>
      <c r="EH75">
        <v>298.90000009536698</v>
      </c>
      <c r="EI75">
        <v>0</v>
      </c>
      <c r="EJ75">
        <v>2232.8857692307702</v>
      </c>
      <c r="EK75">
        <v>-0.41606836966049998</v>
      </c>
      <c r="EL75">
        <v>-1.13982896712769</v>
      </c>
      <c r="EM75">
        <v>4165.0630769230802</v>
      </c>
      <c r="EN75">
        <v>15</v>
      </c>
      <c r="EO75">
        <v>1717080255</v>
      </c>
      <c r="EP75" t="s">
        <v>633</v>
      </c>
      <c r="EQ75">
        <v>1717080251</v>
      </c>
      <c r="ER75">
        <v>1717080255</v>
      </c>
      <c r="ES75">
        <v>59</v>
      </c>
      <c r="ET75">
        <v>-1.2999999999999999E-2</v>
      </c>
      <c r="EU75">
        <v>1E-3</v>
      </c>
      <c r="EV75">
        <v>-1.581</v>
      </c>
      <c r="EW75">
        <v>-9.8000000000000004E-2</v>
      </c>
      <c r="EX75">
        <v>434</v>
      </c>
      <c r="EY75">
        <v>11</v>
      </c>
      <c r="EZ75">
        <v>0.09</v>
      </c>
      <c r="FA75">
        <v>0.02</v>
      </c>
      <c r="FB75">
        <v>418.30450000000002</v>
      </c>
      <c r="FC75">
        <v>1.7433383458647</v>
      </c>
      <c r="FD75">
        <v>0.16922898687872501</v>
      </c>
      <c r="FE75">
        <v>0</v>
      </c>
      <c r="FF75">
        <v>13.400090000000001</v>
      </c>
      <c r="FG75">
        <v>5.0075187970111401E-3</v>
      </c>
      <c r="FH75">
        <v>8.5901105930010001E-4</v>
      </c>
      <c r="FI75">
        <v>1</v>
      </c>
      <c r="FJ75">
        <v>1</v>
      </c>
      <c r="FK75">
        <v>2</v>
      </c>
      <c r="FL75" t="s">
        <v>469</v>
      </c>
      <c r="FM75">
        <v>2.9720599999999999</v>
      </c>
      <c r="FN75">
        <v>2.8472</v>
      </c>
      <c r="FO75">
        <v>0.10106</v>
      </c>
      <c r="FP75">
        <v>0.103674</v>
      </c>
      <c r="FQ75">
        <v>7.5821600000000003E-2</v>
      </c>
      <c r="FR75">
        <v>6.7362699999999998E-2</v>
      </c>
      <c r="FS75">
        <v>32227.3</v>
      </c>
      <c r="FT75">
        <v>31798.7</v>
      </c>
      <c r="FU75">
        <v>33438.300000000003</v>
      </c>
      <c r="FV75">
        <v>33195.199999999997</v>
      </c>
      <c r="FW75">
        <v>44171.5</v>
      </c>
      <c r="FX75">
        <v>41575.5</v>
      </c>
      <c r="FY75">
        <v>49473.5</v>
      </c>
      <c r="FZ75">
        <v>44862.6</v>
      </c>
      <c r="GA75">
        <v>2.0901000000000001</v>
      </c>
      <c r="GB75">
        <v>2.7326999999999999</v>
      </c>
      <c r="GC75">
        <v>5.8442399999999999E-2</v>
      </c>
      <c r="GD75">
        <v>0</v>
      </c>
      <c r="GE75">
        <v>22.226400000000002</v>
      </c>
      <c r="GF75">
        <v>999.9</v>
      </c>
      <c r="GG75">
        <v>27.872</v>
      </c>
      <c r="GH75">
        <v>30.494</v>
      </c>
      <c r="GI75">
        <v>12.1454</v>
      </c>
      <c r="GJ75">
        <v>61.414099999999998</v>
      </c>
      <c r="GK75">
        <v>-1.45834</v>
      </c>
      <c r="GL75">
        <v>3</v>
      </c>
      <c r="GM75">
        <v>1.01575E-2</v>
      </c>
      <c r="GN75">
        <v>0.68918000000000001</v>
      </c>
      <c r="GO75">
        <v>20.343800000000002</v>
      </c>
      <c r="GP75">
        <v>5.2228300000000001</v>
      </c>
      <c r="GQ75">
        <v>12.0365</v>
      </c>
      <c r="GR75">
        <v>4.9992000000000001</v>
      </c>
      <c r="GS75">
        <v>3.2890000000000001</v>
      </c>
      <c r="GT75">
        <v>9999</v>
      </c>
      <c r="GU75">
        <v>999.9</v>
      </c>
      <c r="GV75">
        <v>9999</v>
      </c>
      <c r="GW75">
        <v>9999</v>
      </c>
      <c r="GX75">
        <v>1.8897999999999999</v>
      </c>
      <c r="GY75">
        <v>1.88968</v>
      </c>
      <c r="GZ75">
        <v>1.8897999999999999</v>
      </c>
      <c r="HA75">
        <v>1.8900699999999999</v>
      </c>
      <c r="HB75">
        <v>1.8916200000000001</v>
      </c>
      <c r="HC75">
        <v>1.89178</v>
      </c>
      <c r="HD75">
        <v>1.8852500000000001</v>
      </c>
      <c r="HE75">
        <v>1.8902600000000001</v>
      </c>
      <c r="HF75">
        <v>5</v>
      </c>
      <c r="HG75">
        <v>0</v>
      </c>
      <c r="HH75">
        <v>0</v>
      </c>
      <c r="HI75">
        <v>4.5</v>
      </c>
      <c r="HJ75" t="s">
        <v>405</v>
      </c>
      <c r="HK75" t="s">
        <v>406</v>
      </c>
      <c r="HL75" t="s">
        <v>407</v>
      </c>
      <c r="HM75" t="s">
        <v>407</v>
      </c>
      <c r="HN75" t="s">
        <v>408</v>
      </c>
      <c r="HO75" t="s">
        <v>408</v>
      </c>
      <c r="HP75">
        <v>0</v>
      </c>
      <c r="HQ75">
        <v>100</v>
      </c>
      <c r="HR75">
        <v>100</v>
      </c>
      <c r="HS75">
        <v>-1.581</v>
      </c>
      <c r="HT75">
        <v>-9.8000000000000004E-2</v>
      </c>
      <c r="HU75">
        <v>-1.5678999999998999</v>
      </c>
      <c r="HV75">
        <v>0</v>
      </c>
      <c r="HW75">
        <v>0</v>
      </c>
      <c r="HX75">
        <v>0</v>
      </c>
      <c r="HY75">
        <v>-9.9050000000000096E-2</v>
      </c>
      <c r="HZ75">
        <v>0</v>
      </c>
      <c r="IA75">
        <v>0</v>
      </c>
      <c r="IB75">
        <v>0</v>
      </c>
      <c r="IC75">
        <v>-1</v>
      </c>
      <c r="ID75">
        <v>-1</v>
      </c>
      <c r="IE75">
        <v>-1</v>
      </c>
      <c r="IF75">
        <v>-1</v>
      </c>
      <c r="IG75">
        <v>4.7</v>
      </c>
      <c r="IH75">
        <v>4.5999999999999996</v>
      </c>
      <c r="II75">
        <v>0.153809</v>
      </c>
      <c r="IJ75">
        <v>4.99878</v>
      </c>
      <c r="IK75">
        <v>2.5463900000000002</v>
      </c>
      <c r="IL75">
        <v>4.1296400000000002</v>
      </c>
      <c r="IM75">
        <v>3.1982400000000002</v>
      </c>
      <c r="IN75">
        <v>2.3596200000000001</v>
      </c>
      <c r="IO75">
        <v>34.304200000000002</v>
      </c>
      <c r="IP75">
        <v>24.1313</v>
      </c>
      <c r="IQ75">
        <v>2</v>
      </c>
      <c r="IR75">
        <v>507.34699999999998</v>
      </c>
      <c r="IS75">
        <v>1251.72</v>
      </c>
      <c r="IT75">
        <v>22.0001</v>
      </c>
      <c r="IU75">
        <v>27.282800000000002</v>
      </c>
      <c r="IV75">
        <v>30.0002</v>
      </c>
      <c r="IW75">
        <v>27.5121</v>
      </c>
      <c r="IX75">
        <v>27.550799999999999</v>
      </c>
      <c r="IY75">
        <v>-1</v>
      </c>
      <c r="IZ75">
        <v>-30</v>
      </c>
      <c r="JA75">
        <v>-30</v>
      </c>
      <c r="JB75">
        <v>22</v>
      </c>
      <c r="JC75">
        <v>400</v>
      </c>
      <c r="JD75">
        <v>15.875</v>
      </c>
      <c r="JE75">
        <v>102.74</v>
      </c>
      <c r="JF75">
        <v>101.154</v>
      </c>
    </row>
    <row r="76" spans="1:266" x14ac:dyDescent="0.35">
      <c r="A76">
        <v>58</v>
      </c>
      <c r="B76">
        <v>1717080533.0999999</v>
      </c>
      <c r="C76">
        <v>18601</v>
      </c>
      <c r="D76" t="s">
        <v>634</v>
      </c>
      <c r="E76" t="s">
        <v>635</v>
      </c>
      <c r="F76" t="s">
        <v>400</v>
      </c>
      <c r="I76">
        <v>1717080533.0999999</v>
      </c>
      <c r="J76">
        <f t="shared" si="0"/>
        <v>1.7093208478576934E-3</v>
      </c>
      <c r="K76">
        <f t="shared" si="1"/>
        <v>1.7093208478576933</v>
      </c>
      <c r="L76">
        <f t="shared" si="2"/>
        <v>11.843310938451168</v>
      </c>
      <c r="M76">
        <f t="shared" si="3"/>
        <v>420.76499999999999</v>
      </c>
      <c r="N76">
        <f t="shared" si="4"/>
        <v>226.77105404625183</v>
      </c>
      <c r="O76">
        <f t="shared" si="5"/>
        <v>22.829779016761822</v>
      </c>
      <c r="P76">
        <f t="shared" si="6"/>
        <v>42.359780036250001</v>
      </c>
      <c r="Q76">
        <f t="shared" si="7"/>
        <v>0.1039639548502938</v>
      </c>
      <c r="R76">
        <f t="shared" si="8"/>
        <v>2.9365045527091294</v>
      </c>
      <c r="S76">
        <f t="shared" si="9"/>
        <v>0.10196159139094745</v>
      </c>
      <c r="T76">
        <f t="shared" si="10"/>
        <v>6.390268683883138E-2</v>
      </c>
      <c r="U76">
        <f t="shared" si="11"/>
        <v>77.144377858915533</v>
      </c>
      <c r="V76">
        <f t="shared" si="12"/>
        <v>24.019396791811157</v>
      </c>
      <c r="W76">
        <f t="shared" si="13"/>
        <v>24.019396791811157</v>
      </c>
      <c r="X76">
        <f t="shared" si="14"/>
        <v>2.9984658951109053</v>
      </c>
      <c r="Y76">
        <f t="shared" si="15"/>
        <v>44.956679043462309</v>
      </c>
      <c r="Z76">
        <f t="shared" si="16"/>
        <v>1.3471691622000002</v>
      </c>
      <c r="AA76">
        <f t="shared" si="17"/>
        <v>2.9965940342203905</v>
      </c>
      <c r="AB76">
        <f t="shared" si="18"/>
        <v>1.6512967329109052</v>
      </c>
      <c r="AC76">
        <f t="shared" si="19"/>
        <v>-75.381049390524282</v>
      </c>
      <c r="AD76">
        <f t="shared" si="20"/>
        <v>-1.6459455703688686</v>
      </c>
      <c r="AE76">
        <f t="shared" si="21"/>
        <v>-0.11738906164421681</v>
      </c>
      <c r="AF76">
        <f t="shared" si="22"/>
        <v>-6.1636218358085415E-6</v>
      </c>
      <c r="AG76">
        <v>0</v>
      </c>
      <c r="AH76">
        <v>0</v>
      </c>
      <c r="AI76">
        <f t="shared" si="23"/>
        <v>1</v>
      </c>
      <c r="AJ76">
        <f t="shared" si="24"/>
        <v>0</v>
      </c>
      <c r="AK76">
        <f t="shared" si="25"/>
        <v>53625.519780746545</v>
      </c>
      <c r="AL76" t="s">
        <v>447</v>
      </c>
      <c r="AM76">
        <v>8305.73</v>
      </c>
      <c r="AN76">
        <v>1666.0250000000001</v>
      </c>
      <c r="AO76">
        <v>7978.48</v>
      </c>
      <c r="AP76">
        <f t="shared" si="26"/>
        <v>0.79118516308870857</v>
      </c>
      <c r="AQ76">
        <v>-1.33578315168039</v>
      </c>
      <c r="AR76" t="s">
        <v>636</v>
      </c>
      <c r="AS76">
        <v>8305.82</v>
      </c>
      <c r="AT76">
        <v>2235.1604000000002</v>
      </c>
      <c r="AU76">
        <v>5410.47</v>
      </c>
      <c r="AV76">
        <f t="shared" si="27"/>
        <v>0.58688239653856322</v>
      </c>
      <c r="AW76">
        <v>0.5</v>
      </c>
      <c r="AX76">
        <f t="shared" si="28"/>
        <v>336.41052392945778</v>
      </c>
      <c r="AY76">
        <f t="shared" si="29"/>
        <v>11.843310938451168</v>
      </c>
      <c r="AZ76">
        <f t="shared" si="30"/>
        <v>98.716707252256924</v>
      </c>
      <c r="BA76">
        <f t="shared" si="31"/>
        <v>3.9175629633082153E-2</v>
      </c>
      <c r="BB76">
        <f t="shared" si="32"/>
        <v>0.47463713873286412</v>
      </c>
      <c r="BC76">
        <f t="shared" si="33"/>
        <v>1515.7928367153486</v>
      </c>
      <c r="BD76" t="s">
        <v>402</v>
      </c>
      <c r="BE76">
        <v>0</v>
      </c>
      <c r="BF76">
        <f t="shared" si="34"/>
        <v>1515.7928367153486</v>
      </c>
      <c r="BG76">
        <f t="shared" si="35"/>
        <v>0.7198408203510327</v>
      </c>
      <c r="BH76">
        <f t="shared" si="36"/>
        <v>0.81529468730651888</v>
      </c>
      <c r="BI76">
        <f t="shared" si="37"/>
        <v>0.39735947835896984</v>
      </c>
      <c r="BJ76">
        <f t="shared" si="38"/>
        <v>0.84800540534044433</v>
      </c>
      <c r="BK76">
        <f t="shared" si="39"/>
        <v>0.40681636542359501</v>
      </c>
      <c r="BL76">
        <f t="shared" si="40"/>
        <v>0.55289895384299992</v>
      </c>
      <c r="BM76">
        <f t="shared" si="41"/>
        <v>0.44710104615700008</v>
      </c>
      <c r="CV76">
        <f t="shared" si="42"/>
        <v>399.78300000000002</v>
      </c>
      <c r="CW76">
        <f t="shared" si="43"/>
        <v>336.41052392945778</v>
      </c>
      <c r="CX76">
        <f t="shared" si="44"/>
        <v>0.8414828142503753</v>
      </c>
      <c r="CY76">
        <f t="shared" si="45"/>
        <v>0.1929656285007505</v>
      </c>
      <c r="CZ76">
        <v>1717080533.0999999</v>
      </c>
      <c r="DA76">
        <v>420.76499999999999</v>
      </c>
      <c r="DB76">
        <v>435.84199999999998</v>
      </c>
      <c r="DC76">
        <v>13.381600000000001</v>
      </c>
      <c r="DD76">
        <v>11.3576</v>
      </c>
      <c r="DE76">
        <v>422.33600000000001</v>
      </c>
      <c r="DF76">
        <v>13.4816</v>
      </c>
      <c r="DG76">
        <v>499.935</v>
      </c>
      <c r="DH76">
        <v>100.57299999999999</v>
      </c>
      <c r="DI76">
        <v>0.10025000000000001</v>
      </c>
      <c r="DJ76">
        <v>24.009</v>
      </c>
      <c r="DK76">
        <v>23.196999999999999</v>
      </c>
      <c r="DL76">
        <v>999.9</v>
      </c>
      <c r="DM76">
        <v>0</v>
      </c>
      <c r="DN76">
        <v>0</v>
      </c>
      <c r="DO76">
        <v>9982.5</v>
      </c>
      <c r="DP76">
        <v>0</v>
      </c>
      <c r="DQ76">
        <v>1.5289399999999999E-3</v>
      </c>
      <c r="DR76">
        <v>399.78300000000002</v>
      </c>
      <c r="DS76">
        <v>0.94994999999999996</v>
      </c>
      <c r="DT76">
        <v>5.0049700000000003E-2</v>
      </c>
      <c r="DU76">
        <v>0</v>
      </c>
      <c r="DV76">
        <v>2234.98</v>
      </c>
      <c r="DW76">
        <v>5.0003500000000001</v>
      </c>
      <c r="DX76">
        <v>4037.72</v>
      </c>
      <c r="DY76">
        <v>3475.83</v>
      </c>
      <c r="DZ76">
        <v>38.375</v>
      </c>
      <c r="EA76">
        <v>41.375</v>
      </c>
      <c r="EB76">
        <v>40.061999999999998</v>
      </c>
      <c r="EC76">
        <v>43.375</v>
      </c>
      <c r="ED76">
        <v>43.375</v>
      </c>
      <c r="EE76">
        <v>375.02</v>
      </c>
      <c r="EF76">
        <v>19.760000000000002</v>
      </c>
      <c r="EG76">
        <v>0</v>
      </c>
      <c r="EH76">
        <v>299.5</v>
      </c>
      <c r="EI76">
        <v>0</v>
      </c>
      <c r="EJ76">
        <v>2235.1604000000002</v>
      </c>
      <c r="EK76">
        <v>1.3838461687117001</v>
      </c>
      <c r="EL76">
        <v>109.588461737657</v>
      </c>
      <c r="EM76">
        <v>4023.5828000000001</v>
      </c>
      <c r="EN76">
        <v>15</v>
      </c>
      <c r="EO76">
        <v>1717080560.0999999</v>
      </c>
      <c r="EP76" t="s">
        <v>637</v>
      </c>
      <c r="EQ76">
        <v>1717080560.0999999</v>
      </c>
      <c r="ER76">
        <v>1717080554.0999999</v>
      </c>
      <c r="ES76">
        <v>60</v>
      </c>
      <c r="ET76">
        <v>0.01</v>
      </c>
      <c r="EU76">
        <v>-3.0000000000000001E-3</v>
      </c>
      <c r="EV76">
        <v>-1.571</v>
      </c>
      <c r="EW76">
        <v>-0.1</v>
      </c>
      <c r="EX76">
        <v>436</v>
      </c>
      <c r="EY76">
        <v>11</v>
      </c>
      <c r="EZ76">
        <v>0.17</v>
      </c>
      <c r="FA76">
        <v>0.05</v>
      </c>
      <c r="FB76">
        <v>420.65309523809498</v>
      </c>
      <c r="FC76">
        <v>1.00714285714319</v>
      </c>
      <c r="FD76">
        <v>0.107179380018427</v>
      </c>
      <c r="FE76">
        <v>0</v>
      </c>
      <c r="FF76">
        <v>13.3856428571429</v>
      </c>
      <c r="FG76">
        <v>-4.1220779220973204E-3</v>
      </c>
      <c r="FH76">
        <v>6.54341856605656E-4</v>
      </c>
      <c r="FI76">
        <v>1</v>
      </c>
      <c r="FJ76">
        <v>1</v>
      </c>
      <c r="FK76">
        <v>2</v>
      </c>
      <c r="FL76" t="s">
        <v>469</v>
      </c>
      <c r="FM76">
        <v>2.9721299999999999</v>
      </c>
      <c r="FN76">
        <v>2.84721</v>
      </c>
      <c r="FO76">
        <v>0.101451</v>
      </c>
      <c r="FP76">
        <v>0.10403999999999999</v>
      </c>
      <c r="FQ76">
        <v>7.5739000000000001E-2</v>
      </c>
      <c r="FR76">
        <v>6.7303799999999997E-2</v>
      </c>
      <c r="FS76">
        <v>32211.7</v>
      </c>
      <c r="FT76">
        <v>31783.9</v>
      </c>
      <c r="FU76">
        <v>33436.800000000003</v>
      </c>
      <c r="FV76">
        <v>33193.300000000003</v>
      </c>
      <c r="FW76">
        <v>44173.5</v>
      </c>
      <c r="FX76">
        <v>41576.300000000003</v>
      </c>
      <c r="FY76">
        <v>49471.199999999997</v>
      </c>
      <c r="FZ76">
        <v>44860.6</v>
      </c>
      <c r="GA76">
        <v>2.0905300000000002</v>
      </c>
      <c r="GB76">
        <v>2.7317499999999999</v>
      </c>
      <c r="GC76">
        <v>5.9530100000000002E-2</v>
      </c>
      <c r="GD76">
        <v>0</v>
      </c>
      <c r="GE76">
        <v>22.2166</v>
      </c>
      <c r="GF76">
        <v>999.9</v>
      </c>
      <c r="GG76">
        <v>27.792999999999999</v>
      </c>
      <c r="GH76">
        <v>30.524000000000001</v>
      </c>
      <c r="GI76">
        <v>12.132300000000001</v>
      </c>
      <c r="GJ76">
        <v>61.749600000000001</v>
      </c>
      <c r="GK76">
        <v>-1.52644</v>
      </c>
      <c r="GL76">
        <v>3</v>
      </c>
      <c r="GM76">
        <v>1.1130599999999999E-2</v>
      </c>
      <c r="GN76">
        <v>0.68661799999999995</v>
      </c>
      <c r="GO76">
        <v>20.343800000000002</v>
      </c>
      <c r="GP76">
        <v>5.2226800000000004</v>
      </c>
      <c r="GQ76">
        <v>12.036</v>
      </c>
      <c r="GR76">
        <v>4.99925</v>
      </c>
      <c r="GS76">
        <v>3.2890000000000001</v>
      </c>
      <c r="GT76">
        <v>9999</v>
      </c>
      <c r="GU76">
        <v>999.9</v>
      </c>
      <c r="GV76">
        <v>9999</v>
      </c>
      <c r="GW76">
        <v>9999</v>
      </c>
      <c r="GX76">
        <v>1.8897999999999999</v>
      </c>
      <c r="GY76">
        <v>1.8896900000000001</v>
      </c>
      <c r="GZ76">
        <v>1.8897999999999999</v>
      </c>
      <c r="HA76">
        <v>1.8900999999999999</v>
      </c>
      <c r="HB76">
        <v>1.8916299999999999</v>
      </c>
      <c r="HC76">
        <v>1.89178</v>
      </c>
      <c r="HD76">
        <v>1.8852500000000001</v>
      </c>
      <c r="HE76">
        <v>1.8902600000000001</v>
      </c>
      <c r="HF76">
        <v>5</v>
      </c>
      <c r="HG76">
        <v>0</v>
      </c>
      <c r="HH76">
        <v>0</v>
      </c>
      <c r="HI76">
        <v>4.5</v>
      </c>
      <c r="HJ76" t="s">
        <v>405</v>
      </c>
      <c r="HK76" t="s">
        <v>406</v>
      </c>
      <c r="HL76" t="s">
        <v>407</v>
      </c>
      <c r="HM76" t="s">
        <v>407</v>
      </c>
      <c r="HN76" t="s">
        <v>408</v>
      </c>
      <c r="HO76" t="s">
        <v>408</v>
      </c>
      <c r="HP76">
        <v>0</v>
      </c>
      <c r="HQ76">
        <v>100</v>
      </c>
      <c r="HR76">
        <v>100</v>
      </c>
      <c r="HS76">
        <v>-1.571</v>
      </c>
      <c r="HT76">
        <v>-0.1</v>
      </c>
      <c r="HU76">
        <v>-1.5808000000001201</v>
      </c>
      <c r="HV76">
        <v>0</v>
      </c>
      <c r="HW76">
        <v>0</v>
      </c>
      <c r="HX76">
        <v>0</v>
      </c>
      <c r="HY76">
        <v>-9.7559999999999605E-2</v>
      </c>
      <c r="HZ76">
        <v>0</v>
      </c>
      <c r="IA76">
        <v>0</v>
      </c>
      <c r="IB76">
        <v>0</v>
      </c>
      <c r="IC76">
        <v>-1</v>
      </c>
      <c r="ID76">
        <v>-1</v>
      </c>
      <c r="IE76">
        <v>-1</v>
      </c>
      <c r="IF76">
        <v>-1</v>
      </c>
      <c r="IG76">
        <v>4.7</v>
      </c>
      <c r="IH76">
        <v>4.5999999999999996</v>
      </c>
      <c r="II76">
        <v>0.153809</v>
      </c>
      <c r="IJ76">
        <v>4.99878</v>
      </c>
      <c r="IK76">
        <v>2.5451700000000002</v>
      </c>
      <c r="IL76">
        <v>4.1015600000000001</v>
      </c>
      <c r="IM76">
        <v>3.1982400000000002</v>
      </c>
      <c r="IN76">
        <v>2.2961399999999998</v>
      </c>
      <c r="IO76">
        <v>34.304200000000002</v>
      </c>
      <c r="IP76">
        <v>24.1313</v>
      </c>
      <c r="IQ76">
        <v>2</v>
      </c>
      <c r="IR76">
        <v>507.69299999999998</v>
      </c>
      <c r="IS76">
        <v>1250.56</v>
      </c>
      <c r="IT76">
        <v>22.000299999999999</v>
      </c>
      <c r="IU76">
        <v>27.292100000000001</v>
      </c>
      <c r="IV76">
        <v>30.0001</v>
      </c>
      <c r="IW76">
        <v>27.5214</v>
      </c>
      <c r="IX76">
        <v>27.560099999999998</v>
      </c>
      <c r="IY76">
        <v>-1</v>
      </c>
      <c r="IZ76">
        <v>-30</v>
      </c>
      <c r="JA76">
        <v>-30</v>
      </c>
      <c r="JB76">
        <v>22</v>
      </c>
      <c r="JC76">
        <v>400</v>
      </c>
      <c r="JD76">
        <v>15.875</v>
      </c>
      <c r="JE76">
        <v>102.736</v>
      </c>
      <c r="JF76">
        <v>101.149</v>
      </c>
    </row>
    <row r="77" spans="1:266" x14ac:dyDescent="0.35">
      <c r="A77">
        <v>59</v>
      </c>
      <c r="B77">
        <v>1717080833.0999999</v>
      </c>
      <c r="C77">
        <v>18901</v>
      </c>
      <c r="D77" t="s">
        <v>638</v>
      </c>
      <c r="E77" t="s">
        <v>639</v>
      </c>
      <c r="F77" t="s">
        <v>400</v>
      </c>
      <c r="I77">
        <v>1717080833.0999999</v>
      </c>
      <c r="J77">
        <f t="shared" si="0"/>
        <v>1.7101145866146542E-3</v>
      </c>
      <c r="K77">
        <f t="shared" si="1"/>
        <v>1.7101145866146541</v>
      </c>
      <c r="L77">
        <f t="shared" si="2"/>
        <v>11.93867165224974</v>
      </c>
      <c r="M77">
        <f t="shared" si="3"/>
        <v>422.28100000000001</v>
      </c>
      <c r="N77">
        <f t="shared" si="4"/>
        <v>226.46053972285256</v>
      </c>
      <c r="O77">
        <f t="shared" si="5"/>
        <v>22.797538862358827</v>
      </c>
      <c r="P77">
        <f t="shared" si="6"/>
        <v>42.510573895644001</v>
      </c>
      <c r="Q77">
        <f t="shared" si="7"/>
        <v>0.10379210734865151</v>
      </c>
      <c r="R77">
        <f t="shared" si="8"/>
        <v>2.9403904916481278</v>
      </c>
      <c r="S77">
        <f t="shared" si="9"/>
        <v>0.10179887258565146</v>
      </c>
      <c r="T77">
        <f t="shared" si="10"/>
        <v>6.3800191356812933E-2</v>
      </c>
      <c r="U77">
        <f t="shared" si="11"/>
        <v>77.201184889617792</v>
      </c>
      <c r="V77">
        <f t="shared" si="12"/>
        <v>24.02271233798815</v>
      </c>
      <c r="W77">
        <f t="shared" si="13"/>
        <v>24.02271233798815</v>
      </c>
      <c r="X77">
        <f t="shared" si="14"/>
        <v>2.9990630481769243</v>
      </c>
      <c r="Y77">
        <f t="shared" si="15"/>
        <v>44.856091553005783</v>
      </c>
      <c r="Z77">
        <f t="shared" si="16"/>
        <v>1.3444133462351999</v>
      </c>
      <c r="AA77">
        <f t="shared" si="17"/>
        <v>2.9971700602726976</v>
      </c>
      <c r="AB77">
        <f t="shared" si="18"/>
        <v>1.6546497019417243</v>
      </c>
      <c r="AC77">
        <f t="shared" si="19"/>
        <v>-75.416053269706254</v>
      </c>
      <c r="AD77">
        <f t="shared" si="20"/>
        <v>-1.6664403346061869</v>
      </c>
      <c r="AE77">
        <f t="shared" si="21"/>
        <v>-0.11869758682582376</v>
      </c>
      <c r="AF77">
        <f t="shared" si="22"/>
        <v>-6.3015204654348622E-6</v>
      </c>
      <c r="AG77">
        <v>0</v>
      </c>
      <c r="AH77">
        <v>0</v>
      </c>
      <c r="AI77">
        <f t="shared" si="23"/>
        <v>1</v>
      </c>
      <c r="AJ77">
        <f t="shared" si="24"/>
        <v>0</v>
      </c>
      <c r="AK77">
        <f t="shared" si="25"/>
        <v>53738.7449807964</v>
      </c>
      <c r="AL77" t="s">
        <v>447</v>
      </c>
      <c r="AM77">
        <v>8305.73</v>
      </c>
      <c r="AN77">
        <v>1666.0250000000001</v>
      </c>
      <c r="AO77">
        <v>7978.48</v>
      </c>
      <c r="AP77">
        <f t="shared" si="26"/>
        <v>0.79118516308870857</v>
      </c>
      <c r="AQ77">
        <v>-1.33578315168039</v>
      </c>
      <c r="AR77" t="s">
        <v>640</v>
      </c>
      <c r="AS77">
        <v>8305.81</v>
      </c>
      <c r="AT77">
        <v>2237.3565384615399</v>
      </c>
      <c r="AU77">
        <v>5407.59</v>
      </c>
      <c r="AV77">
        <f t="shared" si="27"/>
        <v>0.58625625491918953</v>
      </c>
      <c r="AW77">
        <v>0.5</v>
      </c>
      <c r="AX77">
        <f t="shared" si="28"/>
        <v>336.66168244480889</v>
      </c>
      <c r="AY77">
        <f t="shared" si="29"/>
        <v>11.93867165224974</v>
      </c>
      <c r="AZ77">
        <f t="shared" si="30"/>
        <v>98.685008562443556</v>
      </c>
      <c r="BA77">
        <f t="shared" si="31"/>
        <v>3.9429657416110299E-2</v>
      </c>
      <c r="BB77">
        <f t="shared" si="32"/>
        <v>0.47542250799339436</v>
      </c>
      <c r="BC77">
        <f t="shared" si="33"/>
        <v>1515.5667012686256</v>
      </c>
      <c r="BD77" t="s">
        <v>402</v>
      </c>
      <c r="BE77">
        <v>0</v>
      </c>
      <c r="BF77">
        <f t="shared" si="34"/>
        <v>1515.5667012686256</v>
      </c>
      <c r="BG77">
        <f t="shared" si="35"/>
        <v>0.71973342999956991</v>
      </c>
      <c r="BH77">
        <f t="shared" si="36"/>
        <v>0.81454637298081289</v>
      </c>
      <c r="BI77">
        <f t="shared" si="37"/>
        <v>0.39779119433718035</v>
      </c>
      <c r="BJ77">
        <f t="shared" si="38"/>
        <v>0.8473014531455314</v>
      </c>
      <c r="BK77">
        <f t="shared" si="39"/>
        <v>0.40727260629976758</v>
      </c>
      <c r="BL77">
        <f t="shared" si="40"/>
        <v>0.5517669349104839</v>
      </c>
      <c r="BM77">
        <f t="shared" si="41"/>
        <v>0.4482330650895161</v>
      </c>
      <c r="CV77">
        <f t="shared" si="42"/>
        <v>400.08199999999999</v>
      </c>
      <c r="CW77">
        <f t="shared" si="43"/>
        <v>336.66168244480889</v>
      </c>
      <c r="CX77">
        <f t="shared" si="44"/>
        <v>0.84148170236303788</v>
      </c>
      <c r="CY77">
        <f t="shared" si="45"/>
        <v>0.19296340472607565</v>
      </c>
      <c r="CZ77">
        <v>1717080833.0999999</v>
      </c>
      <c r="DA77">
        <v>422.28100000000001</v>
      </c>
      <c r="DB77">
        <v>437.47899999999998</v>
      </c>
      <c r="DC77">
        <v>13.354799999999999</v>
      </c>
      <c r="DD77">
        <v>11.3294</v>
      </c>
      <c r="DE77">
        <v>423.86500000000001</v>
      </c>
      <c r="DF77">
        <v>13.454800000000001</v>
      </c>
      <c r="DG77">
        <v>499.83499999999998</v>
      </c>
      <c r="DH77">
        <v>100.569</v>
      </c>
      <c r="DI77">
        <v>9.9923999999999999E-2</v>
      </c>
      <c r="DJ77">
        <v>24.0122</v>
      </c>
      <c r="DK77">
        <v>23.196000000000002</v>
      </c>
      <c r="DL77">
        <v>999.9</v>
      </c>
      <c r="DM77">
        <v>0</v>
      </c>
      <c r="DN77">
        <v>0</v>
      </c>
      <c r="DO77">
        <v>10005</v>
      </c>
      <c r="DP77">
        <v>0</v>
      </c>
      <c r="DQ77">
        <v>1.5289399999999999E-3</v>
      </c>
      <c r="DR77">
        <v>400.08199999999999</v>
      </c>
      <c r="DS77">
        <v>0.94999199999999995</v>
      </c>
      <c r="DT77">
        <v>5.00081E-2</v>
      </c>
      <c r="DU77">
        <v>0</v>
      </c>
      <c r="DV77">
        <v>2237.71</v>
      </c>
      <c r="DW77">
        <v>5.0003500000000001</v>
      </c>
      <c r="DX77">
        <v>4060.6</v>
      </c>
      <c r="DY77">
        <v>3478.51</v>
      </c>
      <c r="DZ77">
        <v>38.375</v>
      </c>
      <c r="EA77">
        <v>41.375</v>
      </c>
      <c r="EB77">
        <v>40.061999999999998</v>
      </c>
      <c r="EC77">
        <v>43.375</v>
      </c>
      <c r="ED77">
        <v>43.5</v>
      </c>
      <c r="EE77">
        <v>375.32</v>
      </c>
      <c r="EF77">
        <v>19.760000000000002</v>
      </c>
      <c r="EG77">
        <v>0</v>
      </c>
      <c r="EH77">
        <v>298.89999985694902</v>
      </c>
      <c r="EI77">
        <v>0</v>
      </c>
      <c r="EJ77">
        <v>2237.3565384615399</v>
      </c>
      <c r="EK77">
        <v>0.325128203022854</v>
      </c>
      <c r="EL77">
        <v>-15.378119742928099</v>
      </c>
      <c r="EM77">
        <v>4060.96730769231</v>
      </c>
      <c r="EN77">
        <v>15</v>
      </c>
      <c r="EO77">
        <v>1717080855.0999999</v>
      </c>
      <c r="EP77" t="s">
        <v>641</v>
      </c>
      <c r="EQ77">
        <v>1717080855.0999999</v>
      </c>
      <c r="ER77">
        <v>1717080852.0999999</v>
      </c>
      <c r="ES77">
        <v>61</v>
      </c>
      <c r="ET77">
        <v>-1.2999999999999999E-2</v>
      </c>
      <c r="EU77">
        <v>0</v>
      </c>
      <c r="EV77">
        <v>-1.5840000000000001</v>
      </c>
      <c r="EW77">
        <v>-0.1</v>
      </c>
      <c r="EX77">
        <v>438</v>
      </c>
      <c r="EY77">
        <v>11</v>
      </c>
      <c r="EZ77">
        <v>0.09</v>
      </c>
      <c r="FA77">
        <v>0.05</v>
      </c>
      <c r="FB77">
        <v>422.17571428571398</v>
      </c>
      <c r="FC77">
        <v>0.68579220779178396</v>
      </c>
      <c r="FD77">
        <v>7.1358346431531203E-2</v>
      </c>
      <c r="FE77">
        <v>1</v>
      </c>
      <c r="FF77">
        <v>13.3548523809524</v>
      </c>
      <c r="FG77">
        <v>-3.5220779220544599E-3</v>
      </c>
      <c r="FH77">
        <v>7.1021059761900102E-4</v>
      </c>
      <c r="FI77">
        <v>1</v>
      </c>
      <c r="FJ77">
        <v>2</v>
      </c>
      <c r="FK77">
        <v>2</v>
      </c>
      <c r="FL77" t="s">
        <v>404</v>
      </c>
      <c r="FM77">
        <v>2.9718499999999999</v>
      </c>
      <c r="FN77">
        <v>2.8470800000000001</v>
      </c>
      <c r="FO77">
        <v>0.10172299999999999</v>
      </c>
      <c r="FP77">
        <v>0.104327</v>
      </c>
      <c r="FQ77">
        <v>7.56212E-2</v>
      </c>
      <c r="FR77">
        <v>6.7173999999999998E-2</v>
      </c>
      <c r="FS77">
        <v>32201.3</v>
      </c>
      <c r="FT77">
        <v>31773.3</v>
      </c>
      <c r="FU77">
        <v>33436.1</v>
      </c>
      <c r="FV77">
        <v>33193</v>
      </c>
      <c r="FW77">
        <v>44178.5</v>
      </c>
      <c r="FX77">
        <v>41580.9</v>
      </c>
      <c r="FY77">
        <v>49470.400000000001</v>
      </c>
      <c r="FZ77">
        <v>44859.3</v>
      </c>
      <c r="GA77">
        <v>2.0899299999999998</v>
      </c>
      <c r="GB77">
        <v>2.7314500000000002</v>
      </c>
      <c r="GC77">
        <v>5.5774999999999998E-2</v>
      </c>
      <c r="GD77">
        <v>0</v>
      </c>
      <c r="GE77">
        <v>22.2775</v>
      </c>
      <c r="GF77">
        <v>999.9</v>
      </c>
      <c r="GG77">
        <v>27.719000000000001</v>
      </c>
      <c r="GH77">
        <v>30.545000000000002</v>
      </c>
      <c r="GI77">
        <v>12.116</v>
      </c>
      <c r="GJ77">
        <v>61.719700000000003</v>
      </c>
      <c r="GK77">
        <v>-1.30209</v>
      </c>
      <c r="GL77">
        <v>3</v>
      </c>
      <c r="GM77">
        <v>1.19588E-2</v>
      </c>
      <c r="GN77">
        <v>0.71437899999999999</v>
      </c>
      <c r="GO77">
        <v>20.343599999999999</v>
      </c>
      <c r="GP77">
        <v>5.2232799999999999</v>
      </c>
      <c r="GQ77">
        <v>12.0375</v>
      </c>
      <c r="GR77">
        <v>4.9995000000000003</v>
      </c>
      <c r="GS77">
        <v>3.2890000000000001</v>
      </c>
      <c r="GT77">
        <v>9999</v>
      </c>
      <c r="GU77">
        <v>999.9</v>
      </c>
      <c r="GV77">
        <v>9999</v>
      </c>
      <c r="GW77">
        <v>9999</v>
      </c>
      <c r="GX77">
        <v>1.8898900000000001</v>
      </c>
      <c r="GY77">
        <v>1.8897999999999999</v>
      </c>
      <c r="GZ77">
        <v>1.88985</v>
      </c>
      <c r="HA77">
        <v>1.8901300000000001</v>
      </c>
      <c r="HB77">
        <v>1.89167</v>
      </c>
      <c r="HC77">
        <v>1.89185</v>
      </c>
      <c r="HD77">
        <v>1.8853800000000001</v>
      </c>
      <c r="HE77">
        <v>1.8902699999999999</v>
      </c>
      <c r="HF77">
        <v>5</v>
      </c>
      <c r="HG77">
        <v>0</v>
      </c>
      <c r="HH77">
        <v>0</v>
      </c>
      <c r="HI77">
        <v>4.5</v>
      </c>
      <c r="HJ77" t="s">
        <v>405</v>
      </c>
      <c r="HK77" t="s">
        <v>406</v>
      </c>
      <c r="HL77" t="s">
        <v>407</v>
      </c>
      <c r="HM77" t="s">
        <v>407</v>
      </c>
      <c r="HN77" t="s">
        <v>408</v>
      </c>
      <c r="HO77" t="s">
        <v>408</v>
      </c>
      <c r="HP77">
        <v>0</v>
      </c>
      <c r="HQ77">
        <v>100</v>
      </c>
      <c r="HR77">
        <v>100</v>
      </c>
      <c r="HS77">
        <v>-1.5840000000000001</v>
      </c>
      <c r="HT77">
        <v>-0.1</v>
      </c>
      <c r="HU77">
        <v>-1.57063636363637</v>
      </c>
      <c r="HV77">
        <v>0</v>
      </c>
      <c r="HW77">
        <v>0</v>
      </c>
      <c r="HX77">
        <v>0</v>
      </c>
      <c r="HY77">
        <v>-0.100327272727272</v>
      </c>
      <c r="HZ77">
        <v>0</v>
      </c>
      <c r="IA77">
        <v>0</v>
      </c>
      <c r="IB77">
        <v>0</v>
      </c>
      <c r="IC77">
        <v>-1</v>
      </c>
      <c r="ID77">
        <v>-1</v>
      </c>
      <c r="IE77">
        <v>-1</v>
      </c>
      <c r="IF77">
        <v>-1</v>
      </c>
      <c r="IG77">
        <v>4.5</v>
      </c>
      <c r="IH77">
        <v>4.7</v>
      </c>
      <c r="II77">
        <v>0.155029</v>
      </c>
      <c r="IJ77">
        <v>4.99878</v>
      </c>
      <c r="IK77">
        <v>2.5463900000000002</v>
      </c>
      <c r="IL77">
        <v>4.0979000000000001</v>
      </c>
      <c r="IM77">
        <v>3.1982400000000002</v>
      </c>
      <c r="IN77">
        <v>2.33765</v>
      </c>
      <c r="IO77">
        <v>34.326900000000002</v>
      </c>
      <c r="IP77">
        <v>24.1313</v>
      </c>
      <c r="IQ77">
        <v>2</v>
      </c>
      <c r="IR77">
        <v>507.423</v>
      </c>
      <c r="IS77">
        <v>1250.42</v>
      </c>
      <c r="IT77">
        <v>22</v>
      </c>
      <c r="IU77">
        <v>27.305900000000001</v>
      </c>
      <c r="IV77">
        <v>30.0001</v>
      </c>
      <c r="IW77">
        <v>27.533000000000001</v>
      </c>
      <c r="IX77">
        <v>27.5718</v>
      </c>
      <c r="IY77">
        <v>-1</v>
      </c>
      <c r="IZ77">
        <v>-30</v>
      </c>
      <c r="JA77">
        <v>-30</v>
      </c>
      <c r="JB77">
        <v>22</v>
      </c>
      <c r="JC77">
        <v>400</v>
      </c>
      <c r="JD77">
        <v>15.875</v>
      </c>
      <c r="JE77">
        <v>102.73399999999999</v>
      </c>
      <c r="JF77">
        <v>101.14700000000001</v>
      </c>
    </row>
    <row r="78" spans="1:266" x14ac:dyDescent="0.35">
      <c r="A78">
        <v>60</v>
      </c>
      <c r="B78">
        <v>1717081133.0999999</v>
      </c>
      <c r="C78">
        <v>19201</v>
      </c>
      <c r="D78" t="s">
        <v>642</v>
      </c>
      <c r="E78" t="s">
        <v>643</v>
      </c>
      <c r="F78" t="s">
        <v>400</v>
      </c>
      <c r="I78">
        <v>1717081133.0999999</v>
      </c>
      <c r="J78">
        <f t="shared" si="0"/>
        <v>1.6932899356169348E-3</v>
      </c>
      <c r="K78">
        <f t="shared" si="1"/>
        <v>1.6932899356169349</v>
      </c>
      <c r="L78">
        <f t="shared" si="2"/>
        <v>17.939324670235965</v>
      </c>
      <c r="M78">
        <f t="shared" si="3"/>
        <v>430.17399999999998</v>
      </c>
      <c r="N78">
        <f t="shared" si="4"/>
        <v>137.81804976448211</v>
      </c>
      <c r="O78">
        <f t="shared" si="5"/>
        <v>13.873995356404675</v>
      </c>
      <c r="P78">
        <f t="shared" si="6"/>
        <v>43.305155519506798</v>
      </c>
      <c r="Q78">
        <f t="shared" si="7"/>
        <v>0.10248043780135509</v>
      </c>
      <c r="R78">
        <f t="shared" si="8"/>
        <v>2.937753973315933</v>
      </c>
      <c r="S78">
        <f t="shared" si="9"/>
        <v>0.10053504648973419</v>
      </c>
      <c r="T78">
        <f t="shared" si="10"/>
        <v>6.3006113835156127E-2</v>
      </c>
      <c r="U78">
        <f t="shared" si="11"/>
        <v>77.19793414538843</v>
      </c>
      <c r="V78">
        <f t="shared" si="12"/>
        <v>24.03147492056009</v>
      </c>
      <c r="W78">
        <f t="shared" si="13"/>
        <v>24.03147492056009</v>
      </c>
      <c r="X78">
        <f t="shared" si="14"/>
        <v>3.0006417511830663</v>
      </c>
      <c r="Y78">
        <f t="shared" si="15"/>
        <v>44.752569473425389</v>
      </c>
      <c r="Z78">
        <f t="shared" si="16"/>
        <v>1.3416651405855</v>
      </c>
      <c r="AA78">
        <f t="shared" si="17"/>
        <v>2.9979622541722364</v>
      </c>
      <c r="AB78">
        <f t="shared" si="18"/>
        <v>1.6589766105975663</v>
      </c>
      <c r="AC78">
        <f t="shared" si="19"/>
        <v>-74.674086160706821</v>
      </c>
      <c r="AD78">
        <f t="shared" si="20"/>
        <v>-2.3558927774066305</v>
      </c>
      <c r="AE78">
        <f t="shared" si="21"/>
        <v>-0.16796782477057165</v>
      </c>
      <c r="AF78">
        <f t="shared" si="22"/>
        <v>-1.2617495592337491E-5</v>
      </c>
      <c r="AG78">
        <v>0</v>
      </c>
      <c r="AH78">
        <v>0</v>
      </c>
      <c r="AI78">
        <f t="shared" si="23"/>
        <v>1</v>
      </c>
      <c r="AJ78">
        <f t="shared" si="24"/>
        <v>0</v>
      </c>
      <c r="AK78">
        <f t="shared" si="25"/>
        <v>53660.668011547299</v>
      </c>
      <c r="AL78" t="s">
        <v>447</v>
      </c>
      <c r="AM78">
        <v>8305.73</v>
      </c>
      <c r="AN78">
        <v>1666.0250000000001</v>
      </c>
      <c r="AO78">
        <v>7978.48</v>
      </c>
      <c r="AP78">
        <f t="shared" si="26"/>
        <v>0.79118516308870857</v>
      </c>
      <c r="AQ78">
        <v>-1.33578315168039</v>
      </c>
      <c r="AR78" t="s">
        <v>644</v>
      </c>
      <c r="AS78">
        <v>8306.9699999999993</v>
      </c>
      <c r="AT78">
        <v>2238.5176923076901</v>
      </c>
      <c r="AU78">
        <v>5402.46</v>
      </c>
      <c r="AV78">
        <f t="shared" si="27"/>
        <v>0.58564844676171779</v>
      </c>
      <c r="AW78">
        <v>0.5</v>
      </c>
      <c r="AX78">
        <f t="shared" si="28"/>
        <v>336.64739207269423</v>
      </c>
      <c r="AY78">
        <f t="shared" si="29"/>
        <v>17.939324670235965</v>
      </c>
      <c r="AZ78">
        <f t="shared" si="30"/>
        <v>98.578511136878205</v>
      </c>
      <c r="BA78">
        <f t="shared" si="31"/>
        <v>5.7256073493520986E-2</v>
      </c>
      <c r="BB78">
        <f t="shared" si="32"/>
        <v>0.47682352113666726</v>
      </c>
      <c r="BC78">
        <f t="shared" si="33"/>
        <v>1515.1634677791826</v>
      </c>
      <c r="BD78" t="s">
        <v>402</v>
      </c>
      <c r="BE78">
        <v>0</v>
      </c>
      <c r="BF78">
        <f t="shared" si="34"/>
        <v>1515.1634677791826</v>
      </c>
      <c r="BG78">
        <f t="shared" si="35"/>
        <v>0.71954193686224743</v>
      </c>
      <c r="BH78">
        <f t="shared" si="36"/>
        <v>0.81391843443565282</v>
      </c>
      <c r="BI78">
        <f t="shared" si="37"/>
        <v>0.39856008709430646</v>
      </c>
      <c r="BJ78">
        <f t="shared" si="38"/>
        <v>0.84678103799271498</v>
      </c>
      <c r="BK78">
        <f t="shared" si="39"/>
        <v>0.40808528536045002</v>
      </c>
      <c r="BL78">
        <f t="shared" si="40"/>
        <v>0.55090897063118582</v>
      </c>
      <c r="BM78">
        <f t="shared" si="41"/>
        <v>0.44909102936881418</v>
      </c>
      <c r="CV78">
        <f t="shared" si="42"/>
        <v>400.065</v>
      </c>
      <c r="CW78">
        <f t="shared" si="43"/>
        <v>336.64739207269423</v>
      </c>
      <c r="CX78">
        <f t="shared" si="44"/>
        <v>0.84148173939908322</v>
      </c>
      <c r="CY78">
        <f t="shared" si="45"/>
        <v>0.19296347879816639</v>
      </c>
      <c r="CZ78">
        <v>1717081133.0999999</v>
      </c>
      <c r="DA78">
        <v>430.17399999999998</v>
      </c>
      <c r="DB78">
        <v>452.57900000000001</v>
      </c>
      <c r="DC78">
        <v>13.327500000000001</v>
      </c>
      <c r="DD78">
        <v>11.3223</v>
      </c>
      <c r="DE78">
        <v>431.78300000000002</v>
      </c>
      <c r="DF78">
        <v>13.426500000000001</v>
      </c>
      <c r="DG78">
        <v>499.91699999999997</v>
      </c>
      <c r="DH78">
        <v>100.569</v>
      </c>
      <c r="DI78">
        <v>9.9928199999999995E-2</v>
      </c>
      <c r="DJ78">
        <v>24.0166</v>
      </c>
      <c r="DK78">
        <v>23.188800000000001</v>
      </c>
      <c r="DL78">
        <v>999.9</v>
      </c>
      <c r="DM78">
        <v>0</v>
      </c>
      <c r="DN78">
        <v>0</v>
      </c>
      <c r="DO78">
        <v>9990</v>
      </c>
      <c r="DP78">
        <v>0</v>
      </c>
      <c r="DQ78">
        <v>1.5289399999999999E-3</v>
      </c>
      <c r="DR78">
        <v>400.065</v>
      </c>
      <c r="DS78">
        <v>0.94999199999999995</v>
      </c>
      <c r="DT78">
        <v>5.00081E-2</v>
      </c>
      <c r="DU78">
        <v>0</v>
      </c>
      <c r="DV78">
        <v>2235.06</v>
      </c>
      <c r="DW78">
        <v>5.0003500000000001</v>
      </c>
      <c r="DX78">
        <v>3958.91</v>
      </c>
      <c r="DY78">
        <v>3478.35</v>
      </c>
      <c r="DZ78">
        <v>38.375</v>
      </c>
      <c r="EA78">
        <v>41.375</v>
      </c>
      <c r="EB78">
        <v>40.061999999999998</v>
      </c>
      <c r="EC78">
        <v>43.375</v>
      </c>
      <c r="ED78">
        <v>43.436999999999998</v>
      </c>
      <c r="EE78">
        <v>375.31</v>
      </c>
      <c r="EF78">
        <v>19.760000000000002</v>
      </c>
      <c r="EG78">
        <v>0</v>
      </c>
      <c r="EH78">
        <v>298.89999985694902</v>
      </c>
      <c r="EI78">
        <v>0</v>
      </c>
      <c r="EJ78">
        <v>2238.5176923076901</v>
      </c>
      <c r="EK78">
        <v>-17.671794857859801</v>
      </c>
      <c r="EL78">
        <v>-67.140512829407498</v>
      </c>
      <c r="EM78">
        <v>3945.0769230769201</v>
      </c>
      <c r="EN78">
        <v>15</v>
      </c>
      <c r="EO78">
        <v>1717081157.0999999</v>
      </c>
      <c r="EP78" t="s">
        <v>645</v>
      </c>
      <c r="EQ78">
        <v>1717081157.0999999</v>
      </c>
      <c r="ER78">
        <v>1717081155.0999999</v>
      </c>
      <c r="ES78">
        <v>62</v>
      </c>
      <c r="ET78">
        <v>-2.5000000000000001E-2</v>
      </c>
      <c r="EU78">
        <v>2E-3</v>
      </c>
      <c r="EV78">
        <v>-1.609</v>
      </c>
      <c r="EW78">
        <v>-9.9000000000000005E-2</v>
      </c>
      <c r="EX78">
        <v>464</v>
      </c>
      <c r="EY78">
        <v>11</v>
      </c>
      <c r="EZ78">
        <v>0.11</v>
      </c>
      <c r="FA78">
        <v>0.04</v>
      </c>
      <c r="FB78">
        <v>423.87676190476202</v>
      </c>
      <c r="FC78">
        <v>9.7205454545455208</v>
      </c>
      <c r="FD78">
        <v>1.31937253863024</v>
      </c>
      <c r="FE78">
        <v>0</v>
      </c>
      <c r="FF78">
        <v>13.3226761904762</v>
      </c>
      <c r="FG78">
        <v>9.2181818181786106E-3</v>
      </c>
      <c r="FH78">
        <v>1.1698208091939599E-3</v>
      </c>
      <c r="FI78">
        <v>1</v>
      </c>
      <c r="FJ78">
        <v>1</v>
      </c>
      <c r="FK78">
        <v>2</v>
      </c>
      <c r="FL78" t="s">
        <v>469</v>
      </c>
      <c r="FM78">
        <v>2.9720599999999999</v>
      </c>
      <c r="FN78">
        <v>2.8469600000000002</v>
      </c>
      <c r="FO78">
        <v>0.103161</v>
      </c>
      <c r="FP78">
        <v>0.10702299999999999</v>
      </c>
      <c r="FQ78">
        <v>7.5500899999999996E-2</v>
      </c>
      <c r="FR78">
        <v>6.7141300000000001E-2</v>
      </c>
      <c r="FS78">
        <v>32149.599999999999</v>
      </c>
      <c r="FT78">
        <v>31676.3</v>
      </c>
      <c r="FU78">
        <v>33436</v>
      </c>
      <c r="FV78">
        <v>33191.599999999999</v>
      </c>
      <c r="FW78">
        <v>44184.1</v>
      </c>
      <c r="FX78">
        <v>41581</v>
      </c>
      <c r="FY78">
        <v>49470.2</v>
      </c>
      <c r="FZ78">
        <v>44857.7</v>
      </c>
      <c r="GA78">
        <v>2.08995</v>
      </c>
      <c r="GB78">
        <v>2.7289500000000002</v>
      </c>
      <c r="GC78">
        <v>5.6073100000000001E-2</v>
      </c>
      <c r="GD78">
        <v>0</v>
      </c>
      <c r="GE78">
        <v>22.2654</v>
      </c>
      <c r="GF78">
        <v>999.9</v>
      </c>
      <c r="GG78">
        <v>27.652000000000001</v>
      </c>
      <c r="GH78">
        <v>30.555</v>
      </c>
      <c r="GI78">
        <v>12.0913</v>
      </c>
      <c r="GJ78">
        <v>61.719700000000003</v>
      </c>
      <c r="GK78">
        <v>-1.34615</v>
      </c>
      <c r="GL78">
        <v>3</v>
      </c>
      <c r="GM78">
        <v>1.26296E-2</v>
      </c>
      <c r="GN78">
        <v>0.71850999999999998</v>
      </c>
      <c r="GO78">
        <v>20.343599999999999</v>
      </c>
      <c r="GP78">
        <v>5.2232799999999999</v>
      </c>
      <c r="GQ78">
        <v>12.0357</v>
      </c>
      <c r="GR78">
        <v>4.99885</v>
      </c>
      <c r="GS78">
        <v>3.2890000000000001</v>
      </c>
      <c r="GT78">
        <v>9999</v>
      </c>
      <c r="GU78">
        <v>999.9</v>
      </c>
      <c r="GV78">
        <v>9999</v>
      </c>
      <c r="GW78">
        <v>9999</v>
      </c>
      <c r="GX78">
        <v>1.8897999999999999</v>
      </c>
      <c r="GY78">
        <v>1.88971</v>
      </c>
      <c r="GZ78">
        <v>1.8897999999999999</v>
      </c>
      <c r="HA78">
        <v>1.89011</v>
      </c>
      <c r="HB78">
        <v>1.8916299999999999</v>
      </c>
      <c r="HC78">
        <v>1.89178</v>
      </c>
      <c r="HD78">
        <v>1.8852800000000001</v>
      </c>
      <c r="HE78">
        <v>1.8902600000000001</v>
      </c>
      <c r="HF78">
        <v>5</v>
      </c>
      <c r="HG78">
        <v>0</v>
      </c>
      <c r="HH78">
        <v>0</v>
      </c>
      <c r="HI78">
        <v>4.5</v>
      </c>
      <c r="HJ78" t="s">
        <v>405</v>
      </c>
      <c r="HK78" t="s">
        <v>406</v>
      </c>
      <c r="HL78" t="s">
        <v>407</v>
      </c>
      <c r="HM78" t="s">
        <v>407</v>
      </c>
      <c r="HN78" t="s">
        <v>408</v>
      </c>
      <c r="HO78" t="s">
        <v>408</v>
      </c>
      <c r="HP78">
        <v>0</v>
      </c>
      <c r="HQ78">
        <v>100</v>
      </c>
      <c r="HR78">
        <v>100</v>
      </c>
      <c r="HS78">
        <v>-1.609</v>
      </c>
      <c r="HT78">
        <v>-9.9000000000000005E-2</v>
      </c>
      <c r="HU78">
        <v>-1.5839000000000301</v>
      </c>
      <c r="HV78">
        <v>0</v>
      </c>
      <c r="HW78">
        <v>0</v>
      </c>
      <c r="HX78">
        <v>0</v>
      </c>
      <c r="HY78">
        <v>-0.100418181818183</v>
      </c>
      <c r="HZ78">
        <v>0</v>
      </c>
      <c r="IA78">
        <v>0</v>
      </c>
      <c r="IB78">
        <v>0</v>
      </c>
      <c r="IC78">
        <v>-1</v>
      </c>
      <c r="ID78">
        <v>-1</v>
      </c>
      <c r="IE78">
        <v>-1</v>
      </c>
      <c r="IF78">
        <v>-1</v>
      </c>
      <c r="IG78">
        <v>4.5999999999999996</v>
      </c>
      <c r="IH78">
        <v>4.7</v>
      </c>
      <c r="II78">
        <v>0.153809</v>
      </c>
      <c r="IJ78">
        <v>4.99878</v>
      </c>
      <c r="IK78">
        <v>2.5463900000000002</v>
      </c>
      <c r="IL78">
        <v>4.1186499999999997</v>
      </c>
      <c r="IM78">
        <v>3.1982400000000002</v>
      </c>
      <c r="IN78">
        <v>2.36084</v>
      </c>
      <c r="IO78">
        <v>34.349699999999999</v>
      </c>
      <c r="IP78">
        <v>24.14</v>
      </c>
      <c r="IQ78">
        <v>2</v>
      </c>
      <c r="IR78">
        <v>507.5</v>
      </c>
      <c r="IS78">
        <v>1246.98</v>
      </c>
      <c r="IT78">
        <v>22.000499999999999</v>
      </c>
      <c r="IU78">
        <v>27.313500000000001</v>
      </c>
      <c r="IV78">
        <v>30.0001</v>
      </c>
      <c r="IW78">
        <v>27.54</v>
      </c>
      <c r="IX78">
        <v>27.578800000000001</v>
      </c>
      <c r="IY78">
        <v>-1</v>
      </c>
      <c r="IZ78">
        <v>-30</v>
      </c>
      <c r="JA78">
        <v>-30</v>
      </c>
      <c r="JB78">
        <v>22</v>
      </c>
      <c r="JC78">
        <v>400</v>
      </c>
      <c r="JD78">
        <v>15.875</v>
      </c>
      <c r="JE78">
        <v>102.733</v>
      </c>
      <c r="JF78">
        <v>101.143</v>
      </c>
    </row>
    <row r="79" spans="1:266" x14ac:dyDescent="0.35">
      <c r="A79">
        <v>61</v>
      </c>
      <c r="B79">
        <v>1717081433.0999999</v>
      </c>
      <c r="C79">
        <v>19501</v>
      </c>
      <c r="D79" t="s">
        <v>646</v>
      </c>
      <c r="E79" t="s">
        <v>647</v>
      </c>
      <c r="F79" t="s">
        <v>400</v>
      </c>
      <c r="I79">
        <v>1717081433.0999999</v>
      </c>
      <c r="J79">
        <f t="shared" si="0"/>
        <v>1.6761511476289061E-3</v>
      </c>
      <c r="K79">
        <f t="shared" si="1"/>
        <v>1.6761511476289062</v>
      </c>
      <c r="L79">
        <f t="shared" si="2"/>
        <v>12.073349563713251</v>
      </c>
      <c r="M79">
        <f t="shared" si="3"/>
        <v>438.93700000000001</v>
      </c>
      <c r="N79">
        <f t="shared" si="4"/>
        <v>235.8173128858574</v>
      </c>
      <c r="O79">
        <f t="shared" si="5"/>
        <v>23.738376004295237</v>
      </c>
      <c r="P79">
        <f t="shared" si="6"/>
        <v>44.185269608430993</v>
      </c>
      <c r="Q79">
        <f t="shared" si="7"/>
        <v>0.10118876617008951</v>
      </c>
      <c r="R79">
        <f t="shared" si="8"/>
        <v>2.9344781376094762</v>
      </c>
      <c r="S79">
        <f t="shared" si="9"/>
        <v>9.9289541302209766E-2</v>
      </c>
      <c r="T79">
        <f t="shared" si="10"/>
        <v>6.222363204294655E-2</v>
      </c>
      <c r="U79">
        <f t="shared" si="11"/>
        <v>77.138484893654265</v>
      </c>
      <c r="V79">
        <f t="shared" si="12"/>
        <v>24.024799070147715</v>
      </c>
      <c r="W79">
        <f t="shared" si="13"/>
        <v>24.024799070147715</v>
      </c>
      <c r="X79">
        <f t="shared" si="14"/>
        <v>2.9994389365533736</v>
      </c>
      <c r="Y79">
        <f t="shared" si="15"/>
        <v>44.615233815054332</v>
      </c>
      <c r="Z79">
        <f t="shared" si="16"/>
        <v>1.3366804826718002</v>
      </c>
      <c r="AA79">
        <f t="shared" si="17"/>
        <v>2.9960181049656849</v>
      </c>
      <c r="AB79">
        <f t="shared" si="18"/>
        <v>1.6627584538815734</v>
      </c>
      <c r="AC79">
        <f t="shared" si="19"/>
        <v>-73.918265610434759</v>
      </c>
      <c r="AD79">
        <f t="shared" si="20"/>
        <v>-3.0057210157757908</v>
      </c>
      <c r="AE79">
        <f t="shared" si="21"/>
        <v>-0.21451885007874311</v>
      </c>
      <c r="AF79">
        <f t="shared" si="22"/>
        <v>-2.0582635031018981E-5</v>
      </c>
      <c r="AG79">
        <v>0</v>
      </c>
      <c r="AH79">
        <v>0</v>
      </c>
      <c r="AI79">
        <f t="shared" si="23"/>
        <v>1</v>
      </c>
      <c r="AJ79">
        <f t="shared" si="24"/>
        <v>0</v>
      </c>
      <c r="AK79">
        <f t="shared" si="25"/>
        <v>53566.552112387166</v>
      </c>
      <c r="AL79" t="s">
        <v>447</v>
      </c>
      <c r="AM79">
        <v>8305.73</v>
      </c>
      <c r="AN79">
        <v>1666.0250000000001</v>
      </c>
      <c r="AO79">
        <v>7978.48</v>
      </c>
      <c r="AP79">
        <f t="shared" si="26"/>
        <v>0.79118516308870857</v>
      </c>
      <c r="AQ79">
        <v>-1.33578315168039</v>
      </c>
      <c r="AR79" t="s">
        <v>648</v>
      </c>
      <c r="AS79">
        <v>8304.15</v>
      </c>
      <c r="AT79">
        <v>2241.02653846154</v>
      </c>
      <c r="AU79">
        <v>5409.15</v>
      </c>
      <c r="AV79">
        <f t="shared" si="27"/>
        <v>0.58569709871947717</v>
      </c>
      <c r="AW79">
        <v>0.5</v>
      </c>
      <c r="AX79">
        <f t="shared" si="28"/>
        <v>336.38448244682712</v>
      </c>
      <c r="AY79">
        <f t="shared" si="29"/>
        <v>12.073349563713251</v>
      </c>
      <c r="AZ79">
        <f t="shared" si="30"/>
        <v>98.509707711679766</v>
      </c>
      <c r="BA79">
        <f t="shared" si="31"/>
        <v>3.9862518680579287E-2</v>
      </c>
      <c r="BB79">
        <f t="shared" si="32"/>
        <v>0.47499699583113802</v>
      </c>
      <c r="BC79">
        <f t="shared" si="33"/>
        <v>1515.6892128178163</v>
      </c>
      <c r="BD79" t="s">
        <v>402</v>
      </c>
      <c r="BE79">
        <v>0</v>
      </c>
      <c r="BF79">
        <f t="shared" si="34"/>
        <v>1515.6892128178163</v>
      </c>
      <c r="BG79">
        <f t="shared" si="35"/>
        <v>0.71979160999088276</v>
      </c>
      <c r="BH79">
        <f t="shared" si="36"/>
        <v>0.81370370339117437</v>
      </c>
      <c r="BI79">
        <f t="shared" si="37"/>
        <v>0.39755735325609132</v>
      </c>
      <c r="BJ79">
        <f t="shared" si="38"/>
        <v>0.84638462822867522</v>
      </c>
      <c r="BK79">
        <f t="shared" si="39"/>
        <v>0.40702547582517418</v>
      </c>
      <c r="BL79">
        <f t="shared" si="40"/>
        <v>0.55033793866028191</v>
      </c>
      <c r="BM79">
        <f t="shared" si="41"/>
        <v>0.44966206133971809</v>
      </c>
      <c r="CV79">
        <f t="shared" si="42"/>
        <v>399.75200000000001</v>
      </c>
      <c r="CW79">
        <f t="shared" si="43"/>
        <v>336.38448244682712</v>
      </c>
      <c r="CX79">
        <f t="shared" si="44"/>
        <v>0.84148292553089699</v>
      </c>
      <c r="CY79">
        <f t="shared" si="45"/>
        <v>0.19296585106179398</v>
      </c>
      <c r="CZ79">
        <v>1717081433.0999999</v>
      </c>
      <c r="DA79">
        <v>438.93700000000001</v>
      </c>
      <c r="DB79">
        <v>454.30500000000001</v>
      </c>
      <c r="DC79">
        <v>13.278600000000001</v>
      </c>
      <c r="DD79">
        <v>11.2943</v>
      </c>
      <c r="DE79">
        <v>440.55</v>
      </c>
      <c r="DF79">
        <v>13.380599999999999</v>
      </c>
      <c r="DG79">
        <v>500.09399999999999</v>
      </c>
      <c r="DH79">
        <v>100.56399999999999</v>
      </c>
      <c r="DI79">
        <v>0.100263</v>
      </c>
      <c r="DJ79">
        <v>24.005800000000001</v>
      </c>
      <c r="DK79">
        <v>23.166899999999998</v>
      </c>
      <c r="DL79">
        <v>999.9</v>
      </c>
      <c r="DM79">
        <v>0</v>
      </c>
      <c r="DN79">
        <v>0</v>
      </c>
      <c r="DO79">
        <v>9971.8799999999992</v>
      </c>
      <c r="DP79">
        <v>0</v>
      </c>
      <c r="DQ79">
        <v>1.5289399999999999E-3</v>
      </c>
      <c r="DR79">
        <v>399.75200000000001</v>
      </c>
      <c r="DS79">
        <v>0.94994999999999996</v>
      </c>
      <c r="DT79">
        <v>5.0049700000000003E-2</v>
      </c>
      <c r="DU79">
        <v>0</v>
      </c>
      <c r="DV79">
        <v>2241.23</v>
      </c>
      <c r="DW79">
        <v>5.0003500000000001</v>
      </c>
      <c r="DX79">
        <v>3826.08</v>
      </c>
      <c r="DY79">
        <v>3475.55</v>
      </c>
      <c r="DZ79">
        <v>38.375</v>
      </c>
      <c r="EA79">
        <v>41.375</v>
      </c>
      <c r="EB79">
        <v>40.125</v>
      </c>
      <c r="EC79">
        <v>43.436999999999998</v>
      </c>
      <c r="ED79">
        <v>43.436999999999998</v>
      </c>
      <c r="EE79">
        <v>374.99</v>
      </c>
      <c r="EF79">
        <v>19.760000000000002</v>
      </c>
      <c r="EG79">
        <v>0</v>
      </c>
      <c r="EH79">
        <v>298.89999985694902</v>
      </c>
      <c r="EI79">
        <v>0</v>
      </c>
      <c r="EJ79">
        <v>2241.02653846154</v>
      </c>
      <c r="EK79">
        <v>1.9217093933532201</v>
      </c>
      <c r="EL79">
        <v>-28.136410708696701</v>
      </c>
      <c r="EM79">
        <v>3825.19038461538</v>
      </c>
      <c r="EN79">
        <v>15</v>
      </c>
      <c r="EO79">
        <v>1717081471.0999999</v>
      </c>
      <c r="EP79" t="s">
        <v>649</v>
      </c>
      <c r="EQ79">
        <v>1717081471.0999999</v>
      </c>
      <c r="ER79">
        <v>1717081451.0999999</v>
      </c>
      <c r="ES79">
        <v>63</v>
      </c>
      <c r="ET79">
        <v>-4.0000000000000001E-3</v>
      </c>
      <c r="EU79">
        <v>-4.0000000000000001E-3</v>
      </c>
      <c r="EV79">
        <v>-1.613</v>
      </c>
      <c r="EW79">
        <v>-0.10199999999999999</v>
      </c>
      <c r="EX79">
        <v>453</v>
      </c>
      <c r="EY79">
        <v>11</v>
      </c>
      <c r="EZ79">
        <v>0.24</v>
      </c>
      <c r="FA79">
        <v>0.05</v>
      </c>
      <c r="FB79">
        <v>439.16840000000002</v>
      </c>
      <c r="FC79">
        <v>-1.5031578947370501</v>
      </c>
      <c r="FD79">
        <v>0.145151438160292</v>
      </c>
      <c r="FE79">
        <v>0</v>
      </c>
      <c r="FF79">
        <v>13.287839999999999</v>
      </c>
      <c r="FG79">
        <v>-2.02375939849757E-2</v>
      </c>
      <c r="FH79">
        <v>2.0301231489739898E-3</v>
      </c>
      <c r="FI79">
        <v>1</v>
      </c>
      <c r="FJ79">
        <v>1</v>
      </c>
      <c r="FK79">
        <v>2</v>
      </c>
      <c r="FL79" t="s">
        <v>469</v>
      </c>
      <c r="FM79">
        <v>2.97248</v>
      </c>
      <c r="FN79">
        <v>2.8471299999999999</v>
      </c>
      <c r="FO79">
        <v>0.10473</v>
      </c>
      <c r="FP79">
        <v>0.107318</v>
      </c>
      <c r="FQ79">
        <v>7.5300800000000001E-2</v>
      </c>
      <c r="FR79">
        <v>6.7010399999999998E-2</v>
      </c>
      <c r="FS79">
        <v>32091.9</v>
      </c>
      <c r="FT79">
        <v>31663.3</v>
      </c>
      <c r="FU79">
        <v>33434.699999999997</v>
      </c>
      <c r="FV79">
        <v>33189.199999999997</v>
      </c>
      <c r="FW79">
        <v>44191.9</v>
      </c>
      <c r="FX79">
        <v>41583.699999999997</v>
      </c>
      <c r="FY79">
        <v>49468</v>
      </c>
      <c r="FZ79">
        <v>44854.3</v>
      </c>
      <c r="GA79">
        <v>2.09022</v>
      </c>
      <c r="GB79">
        <v>2.7285499999999998</v>
      </c>
      <c r="GC79">
        <v>5.8501999999999998E-2</v>
      </c>
      <c r="GD79">
        <v>0</v>
      </c>
      <c r="GE79">
        <v>22.203399999999998</v>
      </c>
      <c r="GF79">
        <v>999.9</v>
      </c>
      <c r="GG79">
        <v>27.591000000000001</v>
      </c>
      <c r="GH79">
        <v>30.565000000000001</v>
      </c>
      <c r="GI79">
        <v>12.0739</v>
      </c>
      <c r="GJ79">
        <v>61.599699999999999</v>
      </c>
      <c r="GK79">
        <v>-1.51041</v>
      </c>
      <c r="GL79">
        <v>3</v>
      </c>
      <c r="GM79">
        <v>1.4314E-2</v>
      </c>
      <c r="GN79">
        <v>0.74492899999999995</v>
      </c>
      <c r="GO79">
        <v>20.343699999999998</v>
      </c>
      <c r="GP79">
        <v>5.2202799999999998</v>
      </c>
      <c r="GQ79">
        <v>12.035299999999999</v>
      </c>
      <c r="GR79">
        <v>4.9977999999999998</v>
      </c>
      <c r="GS79">
        <v>3.2890000000000001</v>
      </c>
      <c r="GT79">
        <v>9999</v>
      </c>
      <c r="GU79">
        <v>999.9</v>
      </c>
      <c r="GV79">
        <v>9999</v>
      </c>
      <c r="GW79">
        <v>9999</v>
      </c>
      <c r="GX79">
        <v>1.8897999999999999</v>
      </c>
      <c r="GY79">
        <v>1.8897200000000001</v>
      </c>
      <c r="GZ79">
        <v>1.8897999999999999</v>
      </c>
      <c r="HA79">
        <v>1.89011</v>
      </c>
      <c r="HB79">
        <v>1.8916299999999999</v>
      </c>
      <c r="HC79">
        <v>1.89178</v>
      </c>
      <c r="HD79">
        <v>1.88527</v>
      </c>
      <c r="HE79">
        <v>1.89025</v>
      </c>
      <c r="HF79">
        <v>5</v>
      </c>
      <c r="HG79">
        <v>0</v>
      </c>
      <c r="HH79">
        <v>0</v>
      </c>
      <c r="HI79">
        <v>4.5</v>
      </c>
      <c r="HJ79" t="s">
        <v>405</v>
      </c>
      <c r="HK79" t="s">
        <v>406</v>
      </c>
      <c r="HL79" t="s">
        <v>407</v>
      </c>
      <c r="HM79" t="s">
        <v>407</v>
      </c>
      <c r="HN79" t="s">
        <v>408</v>
      </c>
      <c r="HO79" t="s">
        <v>408</v>
      </c>
      <c r="HP79">
        <v>0</v>
      </c>
      <c r="HQ79">
        <v>100</v>
      </c>
      <c r="HR79">
        <v>100</v>
      </c>
      <c r="HS79">
        <v>-1.613</v>
      </c>
      <c r="HT79">
        <v>-0.10199999999999999</v>
      </c>
      <c r="HU79">
        <v>-1.60890000000001</v>
      </c>
      <c r="HV79">
        <v>0</v>
      </c>
      <c r="HW79">
        <v>0</v>
      </c>
      <c r="HX79">
        <v>0</v>
      </c>
      <c r="HY79">
        <v>-9.8770000000001801E-2</v>
      </c>
      <c r="HZ79">
        <v>0</v>
      </c>
      <c r="IA79">
        <v>0</v>
      </c>
      <c r="IB79">
        <v>0</v>
      </c>
      <c r="IC79">
        <v>-1</v>
      </c>
      <c r="ID79">
        <v>-1</v>
      </c>
      <c r="IE79">
        <v>-1</v>
      </c>
      <c r="IF79">
        <v>-1</v>
      </c>
      <c r="IG79">
        <v>4.5999999999999996</v>
      </c>
      <c r="IH79">
        <v>4.5999999999999996</v>
      </c>
      <c r="II79">
        <v>0.153809</v>
      </c>
      <c r="IJ79">
        <v>4.99878</v>
      </c>
      <c r="IK79">
        <v>2.5463900000000002</v>
      </c>
      <c r="IL79">
        <v>4.1052200000000001</v>
      </c>
      <c r="IM79">
        <v>3.1982400000000002</v>
      </c>
      <c r="IN79">
        <v>2.2839399999999999</v>
      </c>
      <c r="IO79">
        <v>34.349699999999999</v>
      </c>
      <c r="IP79">
        <v>24.14</v>
      </c>
      <c r="IQ79">
        <v>2</v>
      </c>
      <c r="IR79">
        <v>507.85599999999999</v>
      </c>
      <c r="IS79">
        <v>1246.83</v>
      </c>
      <c r="IT79">
        <v>21.9998</v>
      </c>
      <c r="IU79">
        <v>27.343</v>
      </c>
      <c r="IV79">
        <v>30.0001</v>
      </c>
      <c r="IW79">
        <v>27.5611</v>
      </c>
      <c r="IX79">
        <v>27.5975</v>
      </c>
      <c r="IY79">
        <v>-1</v>
      </c>
      <c r="IZ79">
        <v>-30</v>
      </c>
      <c r="JA79">
        <v>-30</v>
      </c>
      <c r="JB79">
        <v>22</v>
      </c>
      <c r="JC79">
        <v>400</v>
      </c>
      <c r="JD79">
        <v>15.875</v>
      </c>
      <c r="JE79">
        <v>102.729</v>
      </c>
      <c r="JF79">
        <v>101.136</v>
      </c>
    </row>
    <row r="80" spans="1:266" x14ac:dyDescent="0.35">
      <c r="A80">
        <v>62</v>
      </c>
      <c r="B80">
        <v>1717081733.0999999</v>
      </c>
      <c r="C80">
        <v>19801</v>
      </c>
      <c r="D80" t="s">
        <v>650</v>
      </c>
      <c r="E80" t="s">
        <v>651</v>
      </c>
      <c r="F80" t="s">
        <v>400</v>
      </c>
      <c r="I80">
        <v>1717081733.0999999</v>
      </c>
      <c r="J80">
        <f t="shared" si="0"/>
        <v>1.6637813701270137E-3</v>
      </c>
      <c r="K80">
        <f t="shared" si="1"/>
        <v>1.6637813701270137</v>
      </c>
      <c r="L80">
        <f t="shared" si="2"/>
        <v>11.726515404584507</v>
      </c>
      <c r="M80">
        <f t="shared" si="3"/>
        <v>430.78399999999999</v>
      </c>
      <c r="N80">
        <f t="shared" si="4"/>
        <v>230.78418755721708</v>
      </c>
      <c r="O80">
        <f t="shared" si="5"/>
        <v>23.230077661438184</v>
      </c>
      <c r="P80">
        <f t="shared" si="6"/>
        <v>43.361487982463998</v>
      </c>
      <c r="Q80">
        <f t="shared" si="7"/>
        <v>9.9800710183222022E-2</v>
      </c>
      <c r="R80">
        <f t="shared" si="8"/>
        <v>2.9367739910150532</v>
      </c>
      <c r="S80">
        <f t="shared" si="9"/>
        <v>9.7954136177268961E-2</v>
      </c>
      <c r="T80">
        <f t="shared" si="10"/>
        <v>6.1384396652171561E-2</v>
      </c>
      <c r="U80">
        <f t="shared" si="11"/>
        <v>77.199284889740028</v>
      </c>
      <c r="V80">
        <f t="shared" si="12"/>
        <v>24.044759517215596</v>
      </c>
      <c r="W80">
        <f t="shared" si="13"/>
        <v>24.044759517215596</v>
      </c>
      <c r="X80">
        <f t="shared" si="14"/>
        <v>3.0030365446859442</v>
      </c>
      <c r="Y80">
        <f t="shared" si="15"/>
        <v>44.35334737944622</v>
      </c>
      <c r="Z80">
        <f t="shared" si="16"/>
        <v>1.3301439215316</v>
      </c>
      <c r="AA80">
        <f t="shared" si="17"/>
        <v>2.9989707657285005</v>
      </c>
      <c r="AB80">
        <f t="shared" si="18"/>
        <v>1.6728926231543442</v>
      </c>
      <c r="AC80">
        <f t="shared" si="19"/>
        <v>-73.372758422601308</v>
      </c>
      <c r="AD80">
        <f t="shared" si="20"/>
        <v>-3.5717887901651535</v>
      </c>
      <c r="AE80">
        <f t="shared" si="21"/>
        <v>-0.2547667003092795</v>
      </c>
      <c r="AF80">
        <f t="shared" si="22"/>
        <v>-2.9023335708977527E-5</v>
      </c>
      <c r="AG80">
        <v>0</v>
      </c>
      <c r="AH80">
        <v>0</v>
      </c>
      <c r="AI80">
        <f t="shared" si="23"/>
        <v>1</v>
      </c>
      <c r="AJ80">
        <f t="shared" si="24"/>
        <v>0</v>
      </c>
      <c r="AK80">
        <f t="shared" si="25"/>
        <v>53630.684292567232</v>
      </c>
      <c r="AL80" t="s">
        <v>447</v>
      </c>
      <c r="AM80">
        <v>8305.73</v>
      </c>
      <c r="AN80">
        <v>1666.0250000000001</v>
      </c>
      <c r="AO80">
        <v>7978.48</v>
      </c>
      <c r="AP80">
        <f t="shared" si="26"/>
        <v>0.79118516308870857</v>
      </c>
      <c r="AQ80">
        <v>-1.33578315168039</v>
      </c>
      <c r="AR80" t="s">
        <v>652</v>
      </c>
      <c r="AS80">
        <v>8303.67</v>
      </c>
      <c r="AT80">
        <v>2243.6415384615402</v>
      </c>
      <c r="AU80">
        <v>5389.98</v>
      </c>
      <c r="AV80">
        <f t="shared" si="27"/>
        <v>0.58373842974156853</v>
      </c>
      <c r="AW80">
        <v>0.5</v>
      </c>
      <c r="AX80">
        <f t="shared" si="28"/>
        <v>336.65328244487</v>
      </c>
      <c r="AY80">
        <f t="shared" si="29"/>
        <v>11.726515404584507</v>
      </c>
      <c r="AZ80">
        <f t="shared" si="30"/>
        <v>98.258729230856588</v>
      </c>
      <c r="BA80">
        <f t="shared" si="31"/>
        <v>3.8800449119054607E-2</v>
      </c>
      <c r="BB80">
        <f t="shared" si="32"/>
        <v>0.48024296936166744</v>
      </c>
      <c r="BC80">
        <f t="shared" si="33"/>
        <v>1514.1801974726322</v>
      </c>
      <c r="BD80" t="s">
        <v>402</v>
      </c>
      <c r="BE80">
        <v>0</v>
      </c>
      <c r="BF80">
        <f t="shared" si="34"/>
        <v>1514.1801974726322</v>
      </c>
      <c r="BG80">
        <f t="shared" si="35"/>
        <v>0.71907498776013412</v>
      </c>
      <c r="BH80">
        <f t="shared" si="36"/>
        <v>0.81179075851305993</v>
      </c>
      <c r="BI80">
        <f t="shared" si="37"/>
        <v>0.40043006653063434</v>
      </c>
      <c r="BJ80">
        <f t="shared" si="38"/>
        <v>0.84489164384061022</v>
      </c>
      <c r="BK80">
        <f t="shared" si="39"/>
        <v>0.41006232915719798</v>
      </c>
      <c r="BL80">
        <f t="shared" si="40"/>
        <v>0.54785823401835432</v>
      </c>
      <c r="BM80">
        <f t="shared" si="41"/>
        <v>0.45214176598164568</v>
      </c>
      <c r="CV80">
        <f t="shared" si="42"/>
        <v>400.072</v>
      </c>
      <c r="CW80">
        <f t="shared" si="43"/>
        <v>336.65328244487</v>
      </c>
      <c r="CX80">
        <f t="shared" si="44"/>
        <v>0.84148173939908322</v>
      </c>
      <c r="CY80">
        <f t="shared" si="45"/>
        <v>0.19296347879816639</v>
      </c>
      <c r="CZ80">
        <v>1717081733.0999999</v>
      </c>
      <c r="DA80">
        <v>430.78399999999999</v>
      </c>
      <c r="DB80">
        <v>445.71699999999998</v>
      </c>
      <c r="DC80">
        <v>13.214600000000001</v>
      </c>
      <c r="DD80">
        <v>11.244300000000001</v>
      </c>
      <c r="DE80">
        <v>432.423</v>
      </c>
      <c r="DF80">
        <v>13.3156</v>
      </c>
      <c r="DG80">
        <v>499.96300000000002</v>
      </c>
      <c r="DH80">
        <v>100.557</v>
      </c>
      <c r="DI80">
        <v>0.100146</v>
      </c>
      <c r="DJ80">
        <v>24.022200000000002</v>
      </c>
      <c r="DK80">
        <v>23.188099999999999</v>
      </c>
      <c r="DL80">
        <v>999.9</v>
      </c>
      <c r="DM80">
        <v>0</v>
      </c>
      <c r="DN80">
        <v>0</v>
      </c>
      <c r="DO80">
        <v>9985.6200000000008</v>
      </c>
      <c r="DP80">
        <v>0</v>
      </c>
      <c r="DQ80">
        <v>1.5289399999999999E-3</v>
      </c>
      <c r="DR80">
        <v>400.072</v>
      </c>
      <c r="DS80">
        <v>0.94999199999999995</v>
      </c>
      <c r="DT80">
        <v>5.00081E-2</v>
      </c>
      <c r="DU80">
        <v>0</v>
      </c>
      <c r="DV80">
        <v>2244.12</v>
      </c>
      <c r="DW80">
        <v>5.0003500000000001</v>
      </c>
      <c r="DX80">
        <v>3947.21</v>
      </c>
      <c r="DY80">
        <v>3478.41</v>
      </c>
      <c r="DZ80">
        <v>38.375</v>
      </c>
      <c r="EA80">
        <v>41.375</v>
      </c>
      <c r="EB80">
        <v>40.125</v>
      </c>
      <c r="EC80">
        <v>43.436999999999998</v>
      </c>
      <c r="ED80">
        <v>43.5</v>
      </c>
      <c r="EE80">
        <v>375.31</v>
      </c>
      <c r="EF80">
        <v>19.760000000000002</v>
      </c>
      <c r="EG80">
        <v>0</v>
      </c>
      <c r="EH80">
        <v>298.89999985694902</v>
      </c>
      <c r="EI80">
        <v>0</v>
      </c>
      <c r="EJ80">
        <v>2243.6415384615402</v>
      </c>
      <c r="EK80">
        <v>1.12820512696997</v>
      </c>
      <c r="EL80">
        <v>85.283760781166905</v>
      </c>
      <c r="EM80">
        <v>3939.3934615384601</v>
      </c>
      <c r="EN80">
        <v>15</v>
      </c>
      <c r="EO80">
        <v>1717081752.0999999</v>
      </c>
      <c r="EP80" t="s">
        <v>653</v>
      </c>
      <c r="EQ80">
        <v>1717081752.0999999</v>
      </c>
      <c r="ER80">
        <v>1717081751.0999999</v>
      </c>
      <c r="ES80">
        <v>64</v>
      </c>
      <c r="ET80">
        <v>-2.5999999999999999E-2</v>
      </c>
      <c r="EU80">
        <v>1E-3</v>
      </c>
      <c r="EV80">
        <v>-1.639</v>
      </c>
      <c r="EW80">
        <v>-0.10100000000000001</v>
      </c>
      <c r="EX80">
        <v>445</v>
      </c>
      <c r="EY80">
        <v>11</v>
      </c>
      <c r="EZ80">
        <v>0.15</v>
      </c>
      <c r="FA80">
        <v>0.06</v>
      </c>
      <c r="FB80">
        <v>430.88069999999999</v>
      </c>
      <c r="FC80">
        <v>-1.52481203013817E-2</v>
      </c>
      <c r="FD80">
        <v>2.52727125572197E-2</v>
      </c>
      <c r="FE80">
        <v>1</v>
      </c>
      <c r="FF80">
        <v>13.215325</v>
      </c>
      <c r="FG80">
        <v>-1.54781954886979E-2</v>
      </c>
      <c r="FH80">
        <v>1.7026082931784301E-3</v>
      </c>
      <c r="FI80">
        <v>1</v>
      </c>
      <c r="FJ80">
        <v>2</v>
      </c>
      <c r="FK80">
        <v>2</v>
      </c>
      <c r="FL80" t="s">
        <v>404</v>
      </c>
      <c r="FM80">
        <v>2.9721299999999999</v>
      </c>
      <c r="FN80">
        <v>2.84714</v>
      </c>
      <c r="FO80">
        <v>0.103257</v>
      </c>
      <c r="FP80">
        <v>0.105783</v>
      </c>
      <c r="FQ80">
        <v>7.5020699999999996E-2</v>
      </c>
      <c r="FR80">
        <v>6.6781900000000005E-2</v>
      </c>
      <c r="FS80">
        <v>32144.6</v>
      </c>
      <c r="FT80">
        <v>31717.9</v>
      </c>
      <c r="FU80">
        <v>33434.5</v>
      </c>
      <c r="FV80">
        <v>33189.300000000003</v>
      </c>
      <c r="FW80">
        <v>44205.7</v>
      </c>
      <c r="FX80">
        <v>41594.300000000003</v>
      </c>
      <c r="FY80">
        <v>49468.2</v>
      </c>
      <c r="FZ80">
        <v>44854.6</v>
      </c>
      <c r="GA80">
        <v>2.0901000000000001</v>
      </c>
      <c r="GB80">
        <v>2.7305999999999999</v>
      </c>
      <c r="GC80">
        <v>6.0241700000000002E-2</v>
      </c>
      <c r="GD80">
        <v>0</v>
      </c>
      <c r="GE80">
        <v>22.196000000000002</v>
      </c>
      <c r="GF80">
        <v>999.9</v>
      </c>
      <c r="GG80">
        <v>27.439</v>
      </c>
      <c r="GH80">
        <v>30.585000000000001</v>
      </c>
      <c r="GI80">
        <v>12.0205</v>
      </c>
      <c r="GJ80">
        <v>61.719700000000003</v>
      </c>
      <c r="GK80">
        <v>-1.5384599999999999</v>
      </c>
      <c r="GL80">
        <v>3</v>
      </c>
      <c r="GM80">
        <v>1.44233E-2</v>
      </c>
      <c r="GN80">
        <v>0.74471399999999999</v>
      </c>
      <c r="GO80">
        <v>20.343900000000001</v>
      </c>
      <c r="GP80">
        <v>5.2225299999999999</v>
      </c>
      <c r="GQ80">
        <v>12.037699999999999</v>
      </c>
      <c r="GR80">
        <v>4.9992000000000001</v>
      </c>
      <c r="GS80">
        <v>3.2890000000000001</v>
      </c>
      <c r="GT80">
        <v>9999</v>
      </c>
      <c r="GU80">
        <v>999.9</v>
      </c>
      <c r="GV80">
        <v>9999</v>
      </c>
      <c r="GW80">
        <v>9999</v>
      </c>
      <c r="GX80">
        <v>1.88981</v>
      </c>
      <c r="GY80">
        <v>1.8897699999999999</v>
      </c>
      <c r="GZ80">
        <v>1.88981</v>
      </c>
      <c r="HA80">
        <v>1.89012</v>
      </c>
      <c r="HB80">
        <v>1.8916500000000001</v>
      </c>
      <c r="HC80">
        <v>1.8917999999999999</v>
      </c>
      <c r="HD80">
        <v>1.8852800000000001</v>
      </c>
      <c r="HE80">
        <v>1.8902600000000001</v>
      </c>
      <c r="HF80">
        <v>5</v>
      </c>
      <c r="HG80">
        <v>0</v>
      </c>
      <c r="HH80">
        <v>0</v>
      </c>
      <c r="HI80">
        <v>4.5</v>
      </c>
      <c r="HJ80" t="s">
        <v>405</v>
      </c>
      <c r="HK80" t="s">
        <v>406</v>
      </c>
      <c r="HL80" t="s">
        <v>407</v>
      </c>
      <c r="HM80" t="s">
        <v>407</v>
      </c>
      <c r="HN80" t="s">
        <v>408</v>
      </c>
      <c r="HO80" t="s">
        <v>408</v>
      </c>
      <c r="HP80">
        <v>0</v>
      </c>
      <c r="HQ80">
        <v>100</v>
      </c>
      <c r="HR80">
        <v>100</v>
      </c>
      <c r="HS80">
        <v>-1.639</v>
      </c>
      <c r="HT80">
        <v>-0.10100000000000001</v>
      </c>
      <c r="HU80">
        <v>-1.61270000000002</v>
      </c>
      <c r="HV80">
        <v>0</v>
      </c>
      <c r="HW80">
        <v>0</v>
      </c>
      <c r="HX80">
        <v>0</v>
      </c>
      <c r="HY80">
        <v>-0.102349999999998</v>
      </c>
      <c r="HZ80">
        <v>0</v>
      </c>
      <c r="IA80">
        <v>0</v>
      </c>
      <c r="IB80">
        <v>0</v>
      </c>
      <c r="IC80">
        <v>-1</v>
      </c>
      <c r="ID80">
        <v>-1</v>
      </c>
      <c r="IE80">
        <v>-1</v>
      </c>
      <c r="IF80">
        <v>-1</v>
      </c>
      <c r="IG80">
        <v>4.4000000000000004</v>
      </c>
      <c r="IH80">
        <v>4.7</v>
      </c>
      <c r="II80">
        <v>0.153809</v>
      </c>
      <c r="IJ80">
        <v>4.99878</v>
      </c>
      <c r="IK80">
        <v>2.5463900000000002</v>
      </c>
      <c r="IL80">
        <v>4.1125499999999997</v>
      </c>
      <c r="IM80">
        <v>3.1982400000000002</v>
      </c>
      <c r="IN80">
        <v>2.3168899999999999</v>
      </c>
      <c r="IO80">
        <v>34.349699999999999</v>
      </c>
      <c r="IP80">
        <v>24.1313</v>
      </c>
      <c r="IQ80">
        <v>2</v>
      </c>
      <c r="IR80">
        <v>507.84</v>
      </c>
      <c r="IS80">
        <v>1249.9000000000001</v>
      </c>
      <c r="IT80">
        <v>22.0002</v>
      </c>
      <c r="IU80">
        <v>27.3477</v>
      </c>
      <c r="IV80">
        <v>30</v>
      </c>
      <c r="IW80">
        <v>27.568100000000001</v>
      </c>
      <c r="IX80">
        <v>27.604500000000002</v>
      </c>
      <c r="IY80">
        <v>-1</v>
      </c>
      <c r="IZ80">
        <v>-30</v>
      </c>
      <c r="JA80">
        <v>-30</v>
      </c>
      <c r="JB80">
        <v>22</v>
      </c>
      <c r="JC80">
        <v>400</v>
      </c>
      <c r="JD80">
        <v>15.875</v>
      </c>
      <c r="JE80">
        <v>102.729</v>
      </c>
      <c r="JF80">
        <v>101.136</v>
      </c>
    </row>
    <row r="81" spans="1:266" x14ac:dyDescent="0.35">
      <c r="A81">
        <v>63</v>
      </c>
      <c r="B81">
        <v>1717082034</v>
      </c>
      <c r="C81">
        <v>20101.9000000954</v>
      </c>
      <c r="D81" t="s">
        <v>654</v>
      </c>
      <c r="E81" t="s">
        <v>655</v>
      </c>
      <c r="F81" t="s">
        <v>400</v>
      </c>
      <c r="I81">
        <v>1717082034</v>
      </c>
      <c r="J81">
        <f t="shared" si="0"/>
        <v>1.6639231095139382E-3</v>
      </c>
      <c r="K81">
        <f t="shared" si="1"/>
        <v>1.6639231095139382</v>
      </c>
      <c r="L81">
        <f t="shared" si="2"/>
        <v>11.619228878195468</v>
      </c>
      <c r="M81">
        <f t="shared" si="3"/>
        <v>425.93299999999999</v>
      </c>
      <c r="N81">
        <f t="shared" si="4"/>
        <v>227.87361277876423</v>
      </c>
      <c r="O81">
        <f t="shared" si="5"/>
        <v>22.937060979227809</v>
      </c>
      <c r="P81">
        <f t="shared" si="6"/>
        <v>42.873113191699396</v>
      </c>
      <c r="Q81">
        <f t="shared" si="7"/>
        <v>9.9844010532045085E-2</v>
      </c>
      <c r="R81">
        <f t="shared" si="8"/>
        <v>2.940180758243609</v>
      </c>
      <c r="S81">
        <f t="shared" si="9"/>
        <v>9.7997948604634344E-2</v>
      </c>
      <c r="T81">
        <f t="shared" si="10"/>
        <v>6.141173622175658E-2</v>
      </c>
      <c r="U81">
        <f t="shared" si="11"/>
        <v>77.200220072594163</v>
      </c>
      <c r="V81">
        <f t="shared" si="12"/>
        <v>24.018604206302491</v>
      </c>
      <c r="W81">
        <f t="shared" si="13"/>
        <v>24.018604206302491</v>
      </c>
      <c r="X81">
        <f t="shared" si="14"/>
        <v>2.998323160312121</v>
      </c>
      <c r="Y81">
        <f t="shared" si="15"/>
        <v>44.283336875908489</v>
      </c>
      <c r="Z81">
        <f t="shared" si="16"/>
        <v>1.3259639600255801</v>
      </c>
      <c r="AA81">
        <f t="shared" si="17"/>
        <v>2.9942729106914832</v>
      </c>
      <c r="AB81">
        <f t="shared" si="18"/>
        <v>1.6723592002865408</v>
      </c>
      <c r="AC81">
        <f t="shared" si="19"/>
        <v>-73.379009129564679</v>
      </c>
      <c r="AD81">
        <f t="shared" si="20"/>
        <v>-3.5671648086844407</v>
      </c>
      <c r="AE81">
        <f t="shared" si="21"/>
        <v>-0.25407501045832215</v>
      </c>
      <c r="AF81">
        <f t="shared" si="22"/>
        <v>-2.8876113278730742E-5</v>
      </c>
      <c r="AG81">
        <v>0</v>
      </c>
      <c r="AH81">
        <v>0</v>
      </c>
      <c r="AI81">
        <f t="shared" si="23"/>
        <v>1</v>
      </c>
      <c r="AJ81">
        <f t="shared" si="24"/>
        <v>0</v>
      </c>
      <c r="AK81">
        <f t="shared" si="25"/>
        <v>53735.245617684537</v>
      </c>
      <c r="AL81" t="s">
        <v>447</v>
      </c>
      <c r="AM81">
        <v>8305.73</v>
      </c>
      <c r="AN81">
        <v>1666.0250000000001</v>
      </c>
      <c r="AO81">
        <v>7978.48</v>
      </c>
      <c r="AP81">
        <f t="shared" si="26"/>
        <v>0.79118516308870857</v>
      </c>
      <c r="AQ81">
        <v>-1.33578315168039</v>
      </c>
      <c r="AR81" t="s">
        <v>656</v>
      </c>
      <c r="AS81">
        <v>8304.76</v>
      </c>
      <c r="AT81">
        <v>2247.8273076923101</v>
      </c>
      <c r="AU81">
        <v>5381.36</v>
      </c>
      <c r="AV81">
        <f t="shared" si="27"/>
        <v>0.5822938239232629</v>
      </c>
      <c r="AW81">
        <v>0.5</v>
      </c>
      <c r="AX81">
        <f t="shared" si="28"/>
        <v>336.65747503629711</v>
      </c>
      <c r="AY81">
        <f t="shared" si="29"/>
        <v>11.619228878195468</v>
      </c>
      <c r="AZ81">
        <f t="shared" si="30"/>
        <v>98.016784245617927</v>
      </c>
      <c r="BA81">
        <f t="shared" si="31"/>
        <v>3.8481284363221395E-2</v>
      </c>
      <c r="BB81">
        <f t="shared" si="32"/>
        <v>0.48261406038622207</v>
      </c>
      <c r="BC81">
        <f t="shared" si="33"/>
        <v>1513.4991336608762</v>
      </c>
      <c r="BD81" t="s">
        <v>402</v>
      </c>
      <c r="BE81">
        <v>0</v>
      </c>
      <c r="BF81">
        <f t="shared" si="34"/>
        <v>1513.4991336608762</v>
      </c>
      <c r="BG81">
        <f t="shared" si="35"/>
        <v>0.71875155468861474</v>
      </c>
      <c r="BH81">
        <f t="shared" si="36"/>
        <v>0.81014617655405341</v>
      </c>
      <c r="BI81">
        <f t="shared" si="37"/>
        <v>0.40172121986041576</v>
      </c>
      <c r="BJ81">
        <f t="shared" si="38"/>
        <v>0.84340515520341774</v>
      </c>
      <c r="BK81">
        <f t="shared" si="39"/>
        <v>0.41142788344629783</v>
      </c>
      <c r="BL81">
        <f t="shared" si="40"/>
        <v>0.54548475861877521</v>
      </c>
      <c r="BM81">
        <f t="shared" si="41"/>
        <v>0.45451524138122479</v>
      </c>
      <c r="CV81">
        <f t="shared" si="42"/>
        <v>400.077</v>
      </c>
      <c r="CW81">
        <f t="shared" si="43"/>
        <v>336.65747503629711</v>
      </c>
      <c r="CX81">
        <f t="shared" si="44"/>
        <v>0.84148170236303788</v>
      </c>
      <c r="CY81">
        <f t="shared" si="45"/>
        <v>0.19296340472607565</v>
      </c>
      <c r="CZ81">
        <v>1717082034</v>
      </c>
      <c r="DA81">
        <v>425.93299999999999</v>
      </c>
      <c r="DB81">
        <v>440.72500000000002</v>
      </c>
      <c r="DC81">
        <v>13.1731</v>
      </c>
      <c r="DD81">
        <v>11.2029</v>
      </c>
      <c r="DE81">
        <v>427.50299999999999</v>
      </c>
      <c r="DF81">
        <v>13.274100000000001</v>
      </c>
      <c r="DG81">
        <v>500.05200000000002</v>
      </c>
      <c r="DH81">
        <v>100.557</v>
      </c>
      <c r="DI81">
        <v>9.9941799999999997E-2</v>
      </c>
      <c r="DJ81">
        <v>23.996099999999998</v>
      </c>
      <c r="DK81">
        <v>23.167200000000001</v>
      </c>
      <c r="DL81">
        <v>999.9</v>
      </c>
      <c r="DM81">
        <v>0</v>
      </c>
      <c r="DN81">
        <v>0</v>
      </c>
      <c r="DO81">
        <v>10005</v>
      </c>
      <c r="DP81">
        <v>0</v>
      </c>
      <c r="DQ81">
        <v>1.5289399999999999E-3</v>
      </c>
      <c r="DR81">
        <v>400.077</v>
      </c>
      <c r="DS81">
        <v>0.94999199999999995</v>
      </c>
      <c r="DT81">
        <v>5.00081E-2</v>
      </c>
      <c r="DU81">
        <v>0</v>
      </c>
      <c r="DV81">
        <v>2248.06</v>
      </c>
      <c r="DW81">
        <v>5.0003500000000001</v>
      </c>
      <c r="DX81">
        <v>3977.93</v>
      </c>
      <c r="DY81">
        <v>3478.46</v>
      </c>
      <c r="DZ81">
        <v>38.375</v>
      </c>
      <c r="EA81">
        <v>41.375</v>
      </c>
      <c r="EB81">
        <v>40.061999999999998</v>
      </c>
      <c r="EC81">
        <v>43.375</v>
      </c>
      <c r="ED81">
        <v>43.436999999999998</v>
      </c>
      <c r="EE81">
        <v>375.32</v>
      </c>
      <c r="EF81">
        <v>19.760000000000002</v>
      </c>
      <c r="EG81">
        <v>0</v>
      </c>
      <c r="EH81">
        <v>300.09999990463302</v>
      </c>
      <c r="EI81">
        <v>0</v>
      </c>
      <c r="EJ81">
        <v>2247.8273076923101</v>
      </c>
      <c r="EK81">
        <v>0.14529914178278699</v>
      </c>
      <c r="EL81">
        <v>7.2694017320033897</v>
      </c>
      <c r="EM81">
        <v>3977.8449999999998</v>
      </c>
      <c r="EN81">
        <v>15</v>
      </c>
      <c r="EO81">
        <v>1717082054</v>
      </c>
      <c r="EP81" t="s">
        <v>657</v>
      </c>
      <c r="EQ81">
        <v>1717082052</v>
      </c>
      <c r="ER81">
        <v>1717082054</v>
      </c>
      <c r="ES81">
        <v>65</v>
      </c>
      <c r="ET81">
        <v>6.8000000000000005E-2</v>
      </c>
      <c r="EU81">
        <v>0</v>
      </c>
      <c r="EV81">
        <v>-1.57</v>
      </c>
      <c r="EW81">
        <v>-0.10100000000000001</v>
      </c>
      <c r="EX81">
        <v>441</v>
      </c>
      <c r="EY81">
        <v>11</v>
      </c>
      <c r="EZ81">
        <v>0.14000000000000001</v>
      </c>
      <c r="FA81">
        <v>0.03</v>
      </c>
      <c r="FB81">
        <v>425.98476190476202</v>
      </c>
      <c r="FC81">
        <v>-0.73877922077955605</v>
      </c>
      <c r="FD81">
        <v>7.7191107779210205E-2</v>
      </c>
      <c r="FE81">
        <v>1</v>
      </c>
      <c r="FF81">
        <v>13.1739952380952</v>
      </c>
      <c r="FG81">
        <v>-1.54441558441399E-2</v>
      </c>
      <c r="FH81">
        <v>1.70279215812935E-3</v>
      </c>
      <c r="FI81">
        <v>1</v>
      </c>
      <c r="FJ81">
        <v>2</v>
      </c>
      <c r="FK81">
        <v>2</v>
      </c>
      <c r="FL81" t="s">
        <v>404</v>
      </c>
      <c r="FM81">
        <v>2.9723999999999999</v>
      </c>
      <c r="FN81">
        <v>2.8471000000000002</v>
      </c>
      <c r="FO81">
        <v>0.102368</v>
      </c>
      <c r="FP81">
        <v>0.104892</v>
      </c>
      <c r="FQ81">
        <v>7.4848799999999993E-2</v>
      </c>
      <c r="FR81">
        <v>6.6599000000000005E-2</v>
      </c>
      <c r="FS81">
        <v>32177.3</v>
      </c>
      <c r="FT81">
        <v>31748.9</v>
      </c>
      <c r="FU81">
        <v>33435.300000000003</v>
      </c>
      <c r="FV81">
        <v>33188.400000000001</v>
      </c>
      <c r="FW81">
        <v>44214.9</v>
      </c>
      <c r="FX81">
        <v>41601.4</v>
      </c>
      <c r="FY81">
        <v>49469.3</v>
      </c>
      <c r="FZ81">
        <v>44853.5</v>
      </c>
      <c r="GA81">
        <v>2.0903700000000001</v>
      </c>
      <c r="GB81">
        <v>2.7294200000000002</v>
      </c>
      <c r="GC81">
        <v>6.1418899999999998E-2</v>
      </c>
      <c r="GD81">
        <v>0</v>
      </c>
      <c r="GE81">
        <v>22.1556</v>
      </c>
      <c r="GF81">
        <v>999.9</v>
      </c>
      <c r="GG81">
        <v>27.341000000000001</v>
      </c>
      <c r="GH81">
        <v>30.594999999999999</v>
      </c>
      <c r="GI81">
        <v>11.985799999999999</v>
      </c>
      <c r="GJ81">
        <v>61.649700000000003</v>
      </c>
      <c r="GK81">
        <v>-1.5344500000000001</v>
      </c>
      <c r="GL81">
        <v>3</v>
      </c>
      <c r="GM81">
        <v>1.26982E-2</v>
      </c>
      <c r="GN81">
        <v>0.673813</v>
      </c>
      <c r="GO81">
        <v>20.344100000000001</v>
      </c>
      <c r="GP81">
        <v>5.2216300000000002</v>
      </c>
      <c r="GQ81">
        <v>12.037800000000001</v>
      </c>
      <c r="GR81">
        <v>4.9992999999999999</v>
      </c>
      <c r="GS81">
        <v>3.2890000000000001</v>
      </c>
      <c r="GT81">
        <v>9999</v>
      </c>
      <c r="GU81">
        <v>999.9</v>
      </c>
      <c r="GV81">
        <v>9999</v>
      </c>
      <c r="GW81">
        <v>9999</v>
      </c>
      <c r="GX81">
        <v>1.8897999999999999</v>
      </c>
      <c r="GY81">
        <v>1.8897200000000001</v>
      </c>
      <c r="GZ81">
        <v>1.8897999999999999</v>
      </c>
      <c r="HA81">
        <v>1.89011</v>
      </c>
      <c r="HB81">
        <v>1.8916299999999999</v>
      </c>
      <c r="HC81">
        <v>1.89178</v>
      </c>
      <c r="HD81">
        <v>1.8852899999999999</v>
      </c>
      <c r="HE81">
        <v>1.8902600000000001</v>
      </c>
      <c r="HF81">
        <v>5</v>
      </c>
      <c r="HG81">
        <v>0</v>
      </c>
      <c r="HH81">
        <v>0</v>
      </c>
      <c r="HI81">
        <v>4.5</v>
      </c>
      <c r="HJ81" t="s">
        <v>405</v>
      </c>
      <c r="HK81" t="s">
        <v>406</v>
      </c>
      <c r="HL81" t="s">
        <v>407</v>
      </c>
      <c r="HM81" t="s">
        <v>407</v>
      </c>
      <c r="HN81" t="s">
        <v>408</v>
      </c>
      <c r="HO81" t="s">
        <v>408</v>
      </c>
      <c r="HP81">
        <v>0</v>
      </c>
      <c r="HQ81">
        <v>100</v>
      </c>
      <c r="HR81">
        <v>100</v>
      </c>
      <c r="HS81">
        <v>-1.57</v>
      </c>
      <c r="HT81">
        <v>-0.10100000000000001</v>
      </c>
      <c r="HU81">
        <v>-1.63854545454552</v>
      </c>
      <c r="HV81">
        <v>0</v>
      </c>
      <c r="HW81">
        <v>0</v>
      </c>
      <c r="HX81">
        <v>0</v>
      </c>
      <c r="HY81">
        <v>-0.10101</v>
      </c>
      <c r="HZ81">
        <v>0</v>
      </c>
      <c r="IA81">
        <v>0</v>
      </c>
      <c r="IB81">
        <v>0</v>
      </c>
      <c r="IC81">
        <v>-1</v>
      </c>
      <c r="ID81">
        <v>-1</v>
      </c>
      <c r="IE81">
        <v>-1</v>
      </c>
      <c r="IF81">
        <v>-1</v>
      </c>
      <c r="IG81">
        <v>4.7</v>
      </c>
      <c r="IH81">
        <v>4.7</v>
      </c>
      <c r="II81">
        <v>0.153809</v>
      </c>
      <c r="IJ81">
        <v>4.99878</v>
      </c>
      <c r="IK81">
        <v>2.5463900000000002</v>
      </c>
      <c r="IL81">
        <v>4.1015600000000001</v>
      </c>
      <c r="IM81">
        <v>3.1982400000000002</v>
      </c>
      <c r="IN81">
        <v>2.31934</v>
      </c>
      <c r="IO81">
        <v>34.349699999999999</v>
      </c>
      <c r="IP81">
        <v>24.1313</v>
      </c>
      <c r="IQ81">
        <v>2</v>
      </c>
      <c r="IR81">
        <v>507.88799999999998</v>
      </c>
      <c r="IS81">
        <v>1248.04</v>
      </c>
      <c r="IT81">
        <v>21.9998</v>
      </c>
      <c r="IU81">
        <v>27.319900000000001</v>
      </c>
      <c r="IV81">
        <v>30</v>
      </c>
      <c r="IW81">
        <v>27.554099999999998</v>
      </c>
      <c r="IX81">
        <v>27.595099999999999</v>
      </c>
      <c r="IY81">
        <v>-1</v>
      </c>
      <c r="IZ81">
        <v>-30</v>
      </c>
      <c r="JA81">
        <v>-30</v>
      </c>
      <c r="JB81">
        <v>22</v>
      </c>
      <c r="JC81">
        <v>400</v>
      </c>
      <c r="JD81">
        <v>15.875</v>
      </c>
      <c r="JE81">
        <v>102.73099999999999</v>
      </c>
      <c r="JF81">
        <v>101.134</v>
      </c>
    </row>
    <row r="82" spans="1:266" x14ac:dyDescent="0.35">
      <c r="A82">
        <v>64</v>
      </c>
      <c r="B82">
        <v>1717082334</v>
      </c>
      <c r="C82">
        <v>20401.9000000954</v>
      </c>
      <c r="D82" t="s">
        <v>658</v>
      </c>
      <c r="E82" t="s">
        <v>659</v>
      </c>
      <c r="F82" t="s">
        <v>400</v>
      </c>
      <c r="I82">
        <v>1717082334</v>
      </c>
      <c r="J82">
        <f t="shared" si="0"/>
        <v>1.6723406140390965E-3</v>
      </c>
      <c r="K82">
        <f t="shared" si="1"/>
        <v>1.6723406140390964</v>
      </c>
      <c r="L82">
        <f t="shared" si="2"/>
        <v>11.553260106075387</v>
      </c>
      <c r="M82">
        <f t="shared" si="3"/>
        <v>420.18700000000001</v>
      </c>
      <c r="N82">
        <f t="shared" si="4"/>
        <v>224.75505683857196</v>
      </c>
      <c r="O82">
        <f t="shared" si="5"/>
        <v>22.622038226866483</v>
      </c>
      <c r="P82">
        <f t="shared" si="6"/>
        <v>42.292647427548502</v>
      </c>
      <c r="Q82">
        <f t="shared" si="7"/>
        <v>0.10061174664675128</v>
      </c>
      <c r="R82">
        <f t="shared" si="8"/>
        <v>2.9388844825115132</v>
      </c>
      <c r="S82">
        <f t="shared" si="9"/>
        <v>9.8736662638790218E-2</v>
      </c>
      <c r="T82">
        <f t="shared" si="10"/>
        <v>6.1875972311053552E-2</v>
      </c>
      <c r="U82">
        <f t="shared" si="11"/>
        <v>77.200605999403621</v>
      </c>
      <c r="V82">
        <f t="shared" si="12"/>
        <v>23.982229139334049</v>
      </c>
      <c r="W82">
        <f t="shared" si="13"/>
        <v>23.982229139334049</v>
      </c>
      <c r="X82">
        <f t="shared" si="14"/>
        <v>2.9917788522695834</v>
      </c>
      <c r="Y82">
        <f t="shared" si="15"/>
        <v>44.293405907438867</v>
      </c>
      <c r="Z82">
        <f t="shared" si="16"/>
        <v>1.3235431507353499</v>
      </c>
      <c r="AA82">
        <f t="shared" si="17"/>
        <v>2.9881268410498709</v>
      </c>
      <c r="AB82">
        <f t="shared" si="18"/>
        <v>1.6682357015342335</v>
      </c>
      <c r="AC82">
        <f t="shared" si="19"/>
        <v>-73.750221079124159</v>
      </c>
      <c r="AD82">
        <f t="shared" si="20"/>
        <v>-3.2209720158015025</v>
      </c>
      <c r="AE82">
        <f t="shared" si="21"/>
        <v>-0.22943646295303391</v>
      </c>
      <c r="AF82">
        <f t="shared" si="22"/>
        <v>-2.3558475073404139E-5</v>
      </c>
      <c r="AG82">
        <v>0</v>
      </c>
      <c r="AH82">
        <v>0</v>
      </c>
      <c r="AI82">
        <f t="shared" si="23"/>
        <v>1</v>
      </c>
      <c r="AJ82">
        <f t="shared" si="24"/>
        <v>0</v>
      </c>
      <c r="AK82">
        <f t="shared" si="25"/>
        <v>53703.319418192892</v>
      </c>
      <c r="AL82" t="s">
        <v>447</v>
      </c>
      <c r="AM82">
        <v>8305.73</v>
      </c>
      <c r="AN82">
        <v>1666.0250000000001</v>
      </c>
      <c r="AO82">
        <v>7978.48</v>
      </c>
      <c r="AP82">
        <f t="shared" si="26"/>
        <v>0.79118516308870857</v>
      </c>
      <c r="AQ82">
        <v>-1.33578315168039</v>
      </c>
      <c r="AR82" t="s">
        <v>660</v>
      </c>
      <c r="AS82">
        <v>8306.3799999999992</v>
      </c>
      <c r="AT82">
        <v>2251.02</v>
      </c>
      <c r="AU82">
        <v>5369.98</v>
      </c>
      <c r="AV82">
        <f t="shared" si="27"/>
        <v>0.58081408124425038</v>
      </c>
      <c r="AW82">
        <v>0.5</v>
      </c>
      <c r="AX82">
        <f t="shared" si="28"/>
        <v>336.65915799970185</v>
      </c>
      <c r="AY82">
        <f t="shared" si="29"/>
        <v>11.553260106075387</v>
      </c>
      <c r="AZ82">
        <f t="shared" si="30"/>
        <v>97.768189773029874</v>
      </c>
      <c r="BA82">
        <f t="shared" si="31"/>
        <v>3.8285140776616544E-2</v>
      </c>
      <c r="BB82">
        <f t="shared" si="32"/>
        <v>0.48575599909124434</v>
      </c>
      <c r="BC82">
        <f t="shared" si="33"/>
        <v>1512.5975975426372</v>
      </c>
      <c r="BD82" t="s">
        <v>402</v>
      </c>
      <c r="BE82">
        <v>0</v>
      </c>
      <c r="BF82">
        <f t="shared" si="34"/>
        <v>1512.5975975426372</v>
      </c>
      <c r="BG82">
        <f t="shared" si="35"/>
        <v>0.71832342065656907</v>
      </c>
      <c r="BH82">
        <f t="shared" si="36"/>
        <v>0.80856904361181625</v>
      </c>
      <c r="BI82">
        <f t="shared" si="37"/>
        <v>0.40342521525115244</v>
      </c>
      <c r="BJ82">
        <f t="shared" si="38"/>
        <v>0.84206206608881584</v>
      </c>
      <c r="BK82">
        <f t="shared" si="39"/>
        <v>0.41323066857506313</v>
      </c>
      <c r="BL82">
        <f t="shared" si="40"/>
        <v>0.54332684419266863</v>
      </c>
      <c r="BM82">
        <f t="shared" si="41"/>
        <v>0.45667315580733137</v>
      </c>
      <c r="CV82">
        <f t="shared" si="42"/>
        <v>400.07900000000001</v>
      </c>
      <c r="CW82">
        <f t="shared" si="43"/>
        <v>336.65915799970185</v>
      </c>
      <c r="CX82">
        <f t="shared" si="44"/>
        <v>0.84148170236303788</v>
      </c>
      <c r="CY82">
        <f t="shared" si="45"/>
        <v>0.19296340472607565</v>
      </c>
      <c r="CZ82">
        <v>1717082334</v>
      </c>
      <c r="DA82">
        <v>420.18700000000001</v>
      </c>
      <c r="DB82">
        <v>434.89400000000001</v>
      </c>
      <c r="DC82">
        <v>13.149699999999999</v>
      </c>
      <c r="DD82">
        <v>11.1693</v>
      </c>
      <c r="DE82">
        <v>421.83800000000002</v>
      </c>
      <c r="DF82">
        <v>13.2507</v>
      </c>
      <c r="DG82">
        <v>500.005</v>
      </c>
      <c r="DH82">
        <v>100.55200000000001</v>
      </c>
      <c r="DI82">
        <v>9.9965499999999999E-2</v>
      </c>
      <c r="DJ82">
        <v>23.9619</v>
      </c>
      <c r="DK82">
        <v>23.1188</v>
      </c>
      <c r="DL82">
        <v>999.9</v>
      </c>
      <c r="DM82">
        <v>0</v>
      </c>
      <c r="DN82">
        <v>0</v>
      </c>
      <c r="DO82">
        <v>9998.1200000000008</v>
      </c>
      <c r="DP82">
        <v>0</v>
      </c>
      <c r="DQ82">
        <v>1.5289399999999999E-3</v>
      </c>
      <c r="DR82">
        <v>400.07900000000001</v>
      </c>
      <c r="DS82">
        <v>0.94999199999999995</v>
      </c>
      <c r="DT82">
        <v>5.00081E-2</v>
      </c>
      <c r="DU82">
        <v>0</v>
      </c>
      <c r="DV82">
        <v>2251.2399999999998</v>
      </c>
      <c r="DW82">
        <v>5.0003500000000001</v>
      </c>
      <c r="DX82">
        <v>4009.95</v>
      </c>
      <c r="DY82">
        <v>3478.48</v>
      </c>
      <c r="DZ82">
        <v>38.375</v>
      </c>
      <c r="EA82">
        <v>41.375</v>
      </c>
      <c r="EB82">
        <v>40.125</v>
      </c>
      <c r="EC82">
        <v>43.436999999999998</v>
      </c>
      <c r="ED82">
        <v>43.5</v>
      </c>
      <c r="EE82">
        <v>375.32</v>
      </c>
      <c r="EF82">
        <v>19.760000000000002</v>
      </c>
      <c r="EG82">
        <v>0</v>
      </c>
      <c r="EH82">
        <v>299.09999990463302</v>
      </c>
      <c r="EI82">
        <v>0</v>
      </c>
      <c r="EJ82">
        <v>2251.02</v>
      </c>
      <c r="EK82">
        <v>-0.115555549850319</v>
      </c>
      <c r="EL82">
        <v>-162.403418871822</v>
      </c>
      <c r="EM82">
        <v>4020.1653846153799</v>
      </c>
      <c r="EN82">
        <v>15</v>
      </c>
      <c r="EO82">
        <v>1717082359</v>
      </c>
      <c r="EP82" t="s">
        <v>661</v>
      </c>
      <c r="EQ82">
        <v>1717082358</v>
      </c>
      <c r="ER82">
        <v>1717082359</v>
      </c>
      <c r="ES82">
        <v>66</v>
      </c>
      <c r="ET82">
        <v>-8.1000000000000003E-2</v>
      </c>
      <c r="EU82">
        <v>0</v>
      </c>
      <c r="EV82">
        <v>-1.651</v>
      </c>
      <c r="EW82">
        <v>-0.10100000000000001</v>
      </c>
      <c r="EX82">
        <v>435</v>
      </c>
      <c r="EY82">
        <v>11</v>
      </c>
      <c r="EZ82">
        <v>0.15</v>
      </c>
      <c r="FA82">
        <v>0.05</v>
      </c>
      <c r="FB82">
        <v>420.52776190476197</v>
      </c>
      <c r="FC82">
        <v>-1.32132467532424</v>
      </c>
      <c r="FD82">
        <v>0.13358674897283901</v>
      </c>
      <c r="FE82">
        <v>0</v>
      </c>
      <c r="FF82">
        <v>13.1478571428571</v>
      </c>
      <c r="FG82">
        <v>2.8753246753351201E-3</v>
      </c>
      <c r="FH82">
        <v>7.8895435837056805E-4</v>
      </c>
      <c r="FI82">
        <v>1</v>
      </c>
      <c r="FJ82">
        <v>1</v>
      </c>
      <c r="FK82">
        <v>2</v>
      </c>
      <c r="FL82" t="s">
        <v>469</v>
      </c>
      <c r="FM82">
        <v>2.9723000000000002</v>
      </c>
      <c r="FN82">
        <v>2.8470599999999999</v>
      </c>
      <c r="FO82">
        <v>0.10133300000000001</v>
      </c>
      <c r="FP82">
        <v>0.10384</v>
      </c>
      <c r="FQ82">
        <v>7.4749200000000002E-2</v>
      </c>
      <c r="FR82">
        <v>6.6448400000000005E-2</v>
      </c>
      <c r="FS82">
        <v>32214.7</v>
      </c>
      <c r="FT82">
        <v>31786.5</v>
      </c>
      <c r="FU82">
        <v>33435.4</v>
      </c>
      <c r="FV82">
        <v>33188.699999999997</v>
      </c>
      <c r="FW82">
        <v>44220</v>
      </c>
      <c r="FX82">
        <v>41607.9</v>
      </c>
      <c r="FY82">
        <v>49469.7</v>
      </c>
      <c r="FZ82">
        <v>44853.2</v>
      </c>
      <c r="GA82">
        <v>2.09043</v>
      </c>
      <c r="GB82">
        <v>2.7303500000000001</v>
      </c>
      <c r="GC82">
        <v>6.4641199999999996E-2</v>
      </c>
      <c r="GD82">
        <v>0</v>
      </c>
      <c r="GE82">
        <v>22.053999999999998</v>
      </c>
      <c r="GF82">
        <v>999.9</v>
      </c>
      <c r="GG82">
        <v>27.242999999999999</v>
      </c>
      <c r="GH82">
        <v>30.594999999999999</v>
      </c>
      <c r="GI82">
        <v>11.942299999999999</v>
      </c>
      <c r="GJ82">
        <v>61.649700000000003</v>
      </c>
      <c r="GK82">
        <v>-1.5024</v>
      </c>
      <c r="GL82">
        <v>3</v>
      </c>
      <c r="GM82">
        <v>1.1633599999999999E-2</v>
      </c>
      <c r="GN82">
        <v>0.64244800000000002</v>
      </c>
      <c r="GO82">
        <v>20.343800000000002</v>
      </c>
      <c r="GP82">
        <v>5.2229799999999997</v>
      </c>
      <c r="GQ82">
        <v>12.0359</v>
      </c>
      <c r="GR82">
        <v>4.9983500000000003</v>
      </c>
      <c r="GS82">
        <v>3.2890000000000001</v>
      </c>
      <c r="GT82">
        <v>9999</v>
      </c>
      <c r="GU82">
        <v>999.9</v>
      </c>
      <c r="GV82">
        <v>9999</v>
      </c>
      <c r="GW82">
        <v>9999</v>
      </c>
      <c r="GX82">
        <v>1.88981</v>
      </c>
      <c r="GY82">
        <v>1.8897900000000001</v>
      </c>
      <c r="GZ82">
        <v>1.8897999999999999</v>
      </c>
      <c r="HA82">
        <v>1.89011</v>
      </c>
      <c r="HB82">
        <v>1.8916299999999999</v>
      </c>
      <c r="HC82">
        <v>1.8917900000000001</v>
      </c>
      <c r="HD82">
        <v>1.88533</v>
      </c>
      <c r="HE82">
        <v>1.8902600000000001</v>
      </c>
      <c r="HF82">
        <v>5</v>
      </c>
      <c r="HG82">
        <v>0</v>
      </c>
      <c r="HH82">
        <v>0</v>
      </c>
      <c r="HI82">
        <v>4.5</v>
      </c>
      <c r="HJ82" t="s">
        <v>405</v>
      </c>
      <c r="HK82" t="s">
        <v>406</v>
      </c>
      <c r="HL82" t="s">
        <v>407</v>
      </c>
      <c r="HM82" t="s">
        <v>407</v>
      </c>
      <c r="HN82" t="s">
        <v>408</v>
      </c>
      <c r="HO82" t="s">
        <v>408</v>
      </c>
      <c r="HP82">
        <v>0</v>
      </c>
      <c r="HQ82">
        <v>100</v>
      </c>
      <c r="HR82">
        <v>100</v>
      </c>
      <c r="HS82">
        <v>-1.651</v>
      </c>
      <c r="HT82">
        <v>-0.10100000000000001</v>
      </c>
      <c r="HU82">
        <v>-1.5705</v>
      </c>
      <c r="HV82">
        <v>0</v>
      </c>
      <c r="HW82">
        <v>0</v>
      </c>
      <c r="HX82">
        <v>0</v>
      </c>
      <c r="HY82">
        <v>-0.10107000000000201</v>
      </c>
      <c r="HZ82">
        <v>0</v>
      </c>
      <c r="IA82">
        <v>0</v>
      </c>
      <c r="IB82">
        <v>0</v>
      </c>
      <c r="IC82">
        <v>-1</v>
      </c>
      <c r="ID82">
        <v>-1</v>
      </c>
      <c r="IE82">
        <v>-1</v>
      </c>
      <c r="IF82">
        <v>-1</v>
      </c>
      <c r="IG82">
        <v>4.7</v>
      </c>
      <c r="IH82">
        <v>4.7</v>
      </c>
      <c r="II82">
        <v>0.153809</v>
      </c>
      <c r="IJ82">
        <v>4.99878</v>
      </c>
      <c r="IK82">
        <v>2.5463900000000002</v>
      </c>
      <c r="IL82">
        <v>4.0991200000000001</v>
      </c>
      <c r="IM82">
        <v>3.1982400000000002</v>
      </c>
      <c r="IN82">
        <v>2.34619</v>
      </c>
      <c r="IO82">
        <v>34.326900000000002</v>
      </c>
      <c r="IP82">
        <v>24.14</v>
      </c>
      <c r="IQ82">
        <v>2</v>
      </c>
      <c r="IR82">
        <v>507.77499999999998</v>
      </c>
      <c r="IS82">
        <v>1248.97</v>
      </c>
      <c r="IT82">
        <v>22.0002</v>
      </c>
      <c r="IU82">
        <v>27.298999999999999</v>
      </c>
      <c r="IV82">
        <v>30</v>
      </c>
      <c r="IW82">
        <v>27.537700000000001</v>
      </c>
      <c r="IX82">
        <v>27.578800000000001</v>
      </c>
      <c r="IY82">
        <v>-1</v>
      </c>
      <c r="IZ82">
        <v>-30</v>
      </c>
      <c r="JA82">
        <v>-30</v>
      </c>
      <c r="JB82">
        <v>22</v>
      </c>
      <c r="JC82">
        <v>400</v>
      </c>
      <c r="JD82">
        <v>15.875</v>
      </c>
      <c r="JE82">
        <v>102.732</v>
      </c>
      <c r="JF82">
        <v>101.134</v>
      </c>
    </row>
    <row r="83" spans="1:266" x14ac:dyDescent="0.35">
      <c r="A83">
        <v>65</v>
      </c>
      <c r="B83">
        <v>1717082634</v>
      </c>
      <c r="C83">
        <v>20701.9000000954</v>
      </c>
      <c r="D83" t="s">
        <v>662</v>
      </c>
      <c r="E83" t="s">
        <v>663</v>
      </c>
      <c r="F83" t="s">
        <v>400</v>
      </c>
      <c r="I83">
        <v>1717082634</v>
      </c>
      <c r="J83">
        <f t="shared" ref="J83:J146" si="46">(K83)/1000</f>
        <v>1.6890914221415292E-3</v>
      </c>
      <c r="K83">
        <f t="shared" ref="K83:K146" si="47">1000*DG83*AI83*(DC83-DD83)/(100*$B$7*(1000-AI83*DC83))</f>
        <v>1.6890914221415292</v>
      </c>
      <c r="L83">
        <f t="shared" ref="L83:L146" si="48">DG83*AI83*(DB83-DA83*(1000-AI83*DD83)/(1000-AI83*DC83))/(100*$B$7)</f>
        <v>11.635866200759351</v>
      </c>
      <c r="M83">
        <f t="shared" ref="M83:M146" si="49">DA83 - IF(AI83&gt;1, L83*$B$7*100/(AK83*DO83), 0)</f>
        <v>416.69600000000003</v>
      </c>
      <c r="N83">
        <f t="shared" ref="N83:N146" si="50">((T83-J83/2)*M83-L83)/(T83+J83/2)</f>
        <v>221.88944943081765</v>
      </c>
      <c r="O83">
        <f t="shared" ref="O83:O146" si="51">N83*(DH83+DI83)/1000</f>
        <v>22.333420270058465</v>
      </c>
      <c r="P83">
        <f t="shared" ref="P83:P146" si="52">(DA83 - IF(AI83&gt;1, L83*$B$7*100/(AK83*DO83), 0))*(DH83+DI83)/1000</f>
        <v>41.940916599344007</v>
      </c>
      <c r="Q83">
        <f t="shared" ref="Q83:Q146" si="53">2/((1/S83-1/R83)+SIGN(S83)*SQRT((1/S83-1/R83)*(1/S83-1/R83) + 4*$C$7/(($C$7+1)*($C$7+1))*(2*1/S83*1/R83-1/R83*1/R83)))</f>
        <v>0.10164196112677142</v>
      </c>
      <c r="R83">
        <f t="shared" ref="R83:R146" si="54">IF(LEFT($D$7,1)&lt;&gt;"0",IF(LEFT($D$7,1)="1",3,$E$7),$D$5+$E$5*(DO83*DH83/($K$5*1000))+$F$5*(DO83*DH83/($K$5*1000))*MAX(MIN($B$7,$J$5),$I$5)*MAX(MIN($B$7,$J$5),$I$5)+$G$5*MAX(MIN($B$7,$J$5),$I$5)*(DO83*DH83/($K$5*1000))+$H$5*(DO83*DH83/($K$5*1000))*(DO83*DH83/($K$5*1000)))</f>
        <v>2.9374395143918535</v>
      </c>
      <c r="S83">
        <f t="shared" ref="S83:S146" si="55">J83*(1000-(1000*0.61365*EXP(17.502*W83/(240.97+W83))/(DH83+DI83)+DC83)/2)/(1000*0.61365*EXP(17.502*W83/(240.97+W83))/(DH83+DI83)-DC83)</f>
        <v>9.9727752126278962E-2</v>
      </c>
      <c r="T83">
        <f t="shared" ref="T83:T146" si="56">1/(($C$7+1)/(Q83/1.6)+1/(R83/1.37)) + $C$7/(($C$7+1)/(Q83/1.6) + $C$7/(R83/1.37))</f>
        <v>6.2498826490459958E-2</v>
      </c>
      <c r="U83">
        <f t="shared" ref="U83:U146" si="57">(CV83*CY83)</f>
        <v>77.204213036347014</v>
      </c>
      <c r="V83">
        <f t="shared" ref="V83:V146" si="58">(DJ83+(U83+2*0.95*0.0000000567*(((DJ83+$B$9)+273)^4-(DJ83+273)^4)-44100*J83)/(1.84*29.3*R83+8*0.95*0.0000000567*(DJ83+273)^3))</f>
        <v>23.983105311779362</v>
      </c>
      <c r="W83">
        <f t="shared" ref="W83:W146" si="59">($C$9*DK83+$D$9*DL83+$E$9*V83)</f>
        <v>23.983105311779362</v>
      </c>
      <c r="X83">
        <f t="shared" ref="X83:X146" si="60">0.61365*EXP(17.502*W83/(240.97+W83))</f>
        <v>2.9919363392205205</v>
      </c>
      <c r="Y83">
        <f t="shared" ref="Y83:Y146" si="61">(Z83/AA83*100)</f>
        <v>44.286602204776607</v>
      </c>
      <c r="Z83">
        <f t="shared" ref="Z83:Z146" si="62">DC83*(DH83+DI83)/1000</f>
        <v>1.3237533862166002</v>
      </c>
      <c r="AA83">
        <f t="shared" ref="AA83:AA146" si="63">0.61365*EXP(17.502*DJ83/(240.97+DJ83))</f>
        <v>2.9890606194977511</v>
      </c>
      <c r="AB83">
        <f t="shared" ref="AB83:AB146" si="64">(X83-DC83*(DH83+DI83)/1000)</f>
        <v>1.6681829530039203</v>
      </c>
      <c r="AC83">
        <f t="shared" ref="AC83:AC146" si="65">(-J83*44100)</f>
        <v>-74.488931716441442</v>
      </c>
      <c r="AD83">
        <f t="shared" ref="AD83:AD146" si="66">2*29.3*R83*0.92*(DJ83-W83)</f>
        <v>-2.5346530161836127</v>
      </c>
      <c r="AE83">
        <f t="shared" ref="AE83:AE146" si="67">2*0.95*0.0000000567*(((DJ83+$B$9)+273)^4-(W83+273)^4)</f>
        <v>-0.18064290693614896</v>
      </c>
      <c r="AF83">
        <f t="shared" ref="AF83:AF146" si="68">U83+AE83+AC83+AD83</f>
        <v>-1.4603214184116808E-5</v>
      </c>
      <c r="AG83">
        <v>0</v>
      </c>
      <c r="AH83">
        <v>0</v>
      </c>
      <c r="AI83">
        <f t="shared" ref="AI83:AI146" si="69">IF(AG83*$H$15&gt;=AK83,1,(AK83/(AK83-AG83*$H$15)))</f>
        <v>1</v>
      </c>
      <c r="AJ83">
        <f t="shared" ref="AJ83:AJ146" si="70">(AI83-1)*100</f>
        <v>0</v>
      </c>
      <c r="AK83">
        <f t="shared" ref="AK83:AK146" si="71">MAX(0,($B$15+$C$15*DO83)/(1+$D$15*DO83)*DH83/(DJ83+273)*$E$15)</f>
        <v>53660.006574206353</v>
      </c>
      <c r="AL83" t="s">
        <v>447</v>
      </c>
      <c r="AM83">
        <v>8305.73</v>
      </c>
      <c r="AN83">
        <v>1666.0250000000001</v>
      </c>
      <c r="AO83">
        <v>7978.48</v>
      </c>
      <c r="AP83">
        <f t="shared" ref="AP83:AP146" si="72">1-AN83/AO83</f>
        <v>0.79118516308870857</v>
      </c>
      <c r="AQ83">
        <v>-1.33578315168039</v>
      </c>
      <c r="AR83" t="s">
        <v>664</v>
      </c>
      <c r="AS83">
        <v>8305.92</v>
      </c>
      <c r="AT83">
        <v>2253.8424</v>
      </c>
      <c r="AU83">
        <v>5365.22</v>
      </c>
      <c r="AV83">
        <f t="shared" ref="AV83:AV146" si="73">1-AT83/AU83</f>
        <v>0.57991612645893365</v>
      </c>
      <c r="AW83">
        <v>0.5</v>
      </c>
      <c r="AX83">
        <f t="shared" ref="AX83:AX146" si="74">CW83</f>
        <v>336.67511651817347</v>
      </c>
      <c r="AY83">
        <f t="shared" ref="AY83:AY146" si="75">L83</f>
        <v>11.635866200759351</v>
      </c>
      <c r="AZ83">
        <f t="shared" ref="AZ83:AZ146" si="76">AV83*AW83*AX83</f>
        <v>97.621664723164656</v>
      </c>
      <c r="BA83">
        <f t="shared" ref="BA83:BA146" si="77">(AY83-AQ83)/AX83</f>
        <v>3.8528684527059605E-2</v>
      </c>
      <c r="BB83">
        <f t="shared" ref="BB83:BB146" si="78">(AO83-AU83)/AU83</f>
        <v>0.48707415539344129</v>
      </c>
      <c r="BC83">
        <f t="shared" ref="BC83:BC146" si="79">AN83/(AP83+AN83/AU83)</f>
        <v>1512.2196904485393</v>
      </c>
      <c r="BD83" t="s">
        <v>402</v>
      </c>
      <c r="BE83">
        <v>0</v>
      </c>
      <c r="BF83">
        <f t="shared" ref="BF83:BF146" si="80">IF(BE83&lt;&gt;0, BE83, BC83)</f>
        <v>1512.2196904485393</v>
      </c>
      <c r="BG83">
        <f t="shared" ref="BG83:BG146" si="81">1-BF83/AU83</f>
        <v>0.71814395487071558</v>
      </c>
      <c r="BH83">
        <f t="shared" ref="BH83:BH146" si="82">(AU83-AT83)/(AU83-BF83)</f>
        <v>0.80752072411907094</v>
      </c>
      <c r="BI83">
        <f t="shared" ref="BI83:BI146" si="83">(AO83-AU83)/(AO83-BF83)</f>
        <v>0.40413776663767981</v>
      </c>
      <c r="BJ83">
        <f t="shared" ref="BJ83:BJ146" si="84">(AU83-AT83)/(AU83-AN83)</f>
        <v>0.84109586004522607</v>
      </c>
      <c r="BK83">
        <f t="shared" ref="BK83:BK146" si="85">(AO83-AU83)/(AO83-AN83)</f>
        <v>0.41398473335651492</v>
      </c>
      <c r="BL83">
        <f t="shared" ref="BL83:BL146" si="86">(BH83*BF83/AT83)</f>
        <v>0.54180751034682895</v>
      </c>
      <c r="BM83">
        <f t="shared" ref="BM83:BM146" si="87">(1-BL83)</f>
        <v>0.45819248965317105</v>
      </c>
      <c r="CV83">
        <f t="shared" ref="CV83:CV146" si="88">$B$13*DP83+$C$13*DQ83+$F$13*DR83*(1-DU83)</f>
        <v>400.09800000000001</v>
      </c>
      <c r="CW83">
        <f t="shared" ref="CW83:CW146" si="89">CV83*CX83</f>
        <v>336.67511651817347</v>
      </c>
      <c r="CX83">
        <f t="shared" ref="CX83:CX146" si="90">($B$13*$D$11+$C$13*$D$11+$F$13*((EE83+DW83)/MAX(EE83+DW83+EF83, 0.1)*$I$11+EF83/MAX(EE83+DW83+EF83, 0.1)*$J$11))/($B$13+$C$13+$F$13)</f>
        <v>0.84148162829650097</v>
      </c>
      <c r="CY83">
        <f t="shared" ref="CY83:CY146" si="91">($B$13*$K$11+$C$13*$K$11+$F$13*((EE83+DW83)/MAX(EE83+DW83+EF83, 0.1)*$P$11+EF83/MAX(EE83+DW83+EF83, 0.1)*$Q$11))/($B$13+$C$13+$F$13)</f>
        <v>0.19296325659300223</v>
      </c>
      <c r="CZ83">
        <v>1717082634</v>
      </c>
      <c r="DA83">
        <v>416.69600000000003</v>
      </c>
      <c r="DB83">
        <v>431.50400000000002</v>
      </c>
      <c r="DC83">
        <v>13.151899999999999</v>
      </c>
      <c r="DD83">
        <v>11.1516</v>
      </c>
      <c r="DE83">
        <v>418.346</v>
      </c>
      <c r="DF83">
        <v>13.2539</v>
      </c>
      <c r="DG83">
        <v>499.988</v>
      </c>
      <c r="DH83">
        <v>100.551</v>
      </c>
      <c r="DI83">
        <v>0.10011399999999999</v>
      </c>
      <c r="DJ83">
        <v>23.967099999999999</v>
      </c>
      <c r="DK83">
        <v>23.116099999999999</v>
      </c>
      <c r="DL83">
        <v>999.9</v>
      </c>
      <c r="DM83">
        <v>0</v>
      </c>
      <c r="DN83">
        <v>0</v>
      </c>
      <c r="DO83">
        <v>9990</v>
      </c>
      <c r="DP83">
        <v>0</v>
      </c>
      <c r="DQ83">
        <v>1.5289399999999999E-3</v>
      </c>
      <c r="DR83">
        <v>400.09800000000001</v>
      </c>
      <c r="DS83">
        <v>0.94999199999999995</v>
      </c>
      <c r="DT83">
        <v>5.00081E-2</v>
      </c>
      <c r="DU83">
        <v>0</v>
      </c>
      <c r="DV83">
        <v>2254.06</v>
      </c>
      <c r="DW83">
        <v>5.0003500000000001</v>
      </c>
      <c r="DX83">
        <v>4018.24</v>
      </c>
      <c r="DY83">
        <v>3478.64</v>
      </c>
      <c r="DZ83">
        <v>38.375</v>
      </c>
      <c r="EA83">
        <v>41.375</v>
      </c>
      <c r="EB83">
        <v>40.125</v>
      </c>
      <c r="EC83">
        <v>43.375</v>
      </c>
      <c r="ED83">
        <v>43.436999999999998</v>
      </c>
      <c r="EE83">
        <v>375.34</v>
      </c>
      <c r="EF83">
        <v>19.760000000000002</v>
      </c>
      <c r="EG83">
        <v>0</v>
      </c>
      <c r="EH83">
        <v>298.89999985694902</v>
      </c>
      <c r="EI83">
        <v>0</v>
      </c>
      <c r="EJ83">
        <v>2253.8424</v>
      </c>
      <c r="EK83">
        <v>-0.100000012103268</v>
      </c>
      <c r="EL83">
        <v>1.00153839086908</v>
      </c>
      <c r="EM83">
        <v>4016.6255999999998</v>
      </c>
      <c r="EN83">
        <v>15</v>
      </c>
      <c r="EO83">
        <v>1717082652</v>
      </c>
      <c r="EP83" t="s">
        <v>665</v>
      </c>
      <c r="EQ83">
        <v>1717082652</v>
      </c>
      <c r="ER83">
        <v>1717082652</v>
      </c>
      <c r="ES83">
        <v>67</v>
      </c>
      <c r="ET83">
        <v>2E-3</v>
      </c>
      <c r="EU83">
        <v>-1E-3</v>
      </c>
      <c r="EV83">
        <v>-1.65</v>
      </c>
      <c r="EW83">
        <v>-0.10199999999999999</v>
      </c>
      <c r="EX83">
        <v>431</v>
      </c>
      <c r="EY83">
        <v>11</v>
      </c>
      <c r="EZ83">
        <v>0.09</v>
      </c>
      <c r="FA83">
        <v>0.02</v>
      </c>
      <c r="FB83">
        <v>416.7287</v>
      </c>
      <c r="FC83">
        <v>-0.29431578947338199</v>
      </c>
      <c r="FD83">
        <v>3.3172428310265602E-2</v>
      </c>
      <c r="FE83">
        <v>1</v>
      </c>
      <c r="FF83">
        <v>13.153230000000001</v>
      </c>
      <c r="FG83">
        <v>-4.2496240601503001E-3</v>
      </c>
      <c r="FH83">
        <v>6.8417833932403395E-4</v>
      </c>
      <c r="FI83">
        <v>1</v>
      </c>
      <c r="FJ83">
        <v>2</v>
      </c>
      <c r="FK83">
        <v>2</v>
      </c>
      <c r="FL83" t="s">
        <v>404</v>
      </c>
      <c r="FM83">
        <v>2.97227</v>
      </c>
      <c r="FN83">
        <v>2.84714</v>
      </c>
      <c r="FO83">
        <v>0.10069500000000001</v>
      </c>
      <c r="FP83">
        <v>0.103229</v>
      </c>
      <c r="FQ83">
        <v>7.4763999999999997E-2</v>
      </c>
      <c r="FR83">
        <v>6.6370799999999994E-2</v>
      </c>
      <c r="FS83">
        <v>32238.3</v>
      </c>
      <c r="FT83">
        <v>31808.5</v>
      </c>
      <c r="FU83">
        <v>33436.1</v>
      </c>
      <c r="FV83">
        <v>33189</v>
      </c>
      <c r="FW83">
        <v>44220.7</v>
      </c>
      <c r="FX83">
        <v>41611.5</v>
      </c>
      <c r="FY83">
        <v>49471.3</v>
      </c>
      <c r="FZ83">
        <v>44853.4</v>
      </c>
      <c r="GA83">
        <v>2.09057</v>
      </c>
      <c r="GB83">
        <v>2.7324700000000002</v>
      </c>
      <c r="GC83">
        <v>6.2838199999999997E-2</v>
      </c>
      <c r="GD83">
        <v>0</v>
      </c>
      <c r="GE83">
        <v>22.081</v>
      </c>
      <c r="GF83">
        <v>999.9</v>
      </c>
      <c r="GG83">
        <v>27.193999999999999</v>
      </c>
      <c r="GH83">
        <v>30.594999999999999</v>
      </c>
      <c r="GI83">
        <v>11.9217</v>
      </c>
      <c r="GJ83">
        <v>61.619700000000002</v>
      </c>
      <c r="GK83">
        <v>-1.4382999999999999</v>
      </c>
      <c r="GL83">
        <v>3</v>
      </c>
      <c r="GM83">
        <v>1.06021E-2</v>
      </c>
      <c r="GN83">
        <v>0.64841800000000005</v>
      </c>
      <c r="GO83">
        <v>20.343900000000001</v>
      </c>
      <c r="GP83">
        <v>5.2222299999999997</v>
      </c>
      <c r="GQ83">
        <v>12.036</v>
      </c>
      <c r="GR83">
        <v>4.9997499999999997</v>
      </c>
      <c r="GS83">
        <v>3.2890000000000001</v>
      </c>
      <c r="GT83">
        <v>9999</v>
      </c>
      <c r="GU83">
        <v>999.9</v>
      </c>
      <c r="GV83">
        <v>9999</v>
      </c>
      <c r="GW83">
        <v>9999</v>
      </c>
      <c r="GX83">
        <v>1.8897999999999999</v>
      </c>
      <c r="GY83">
        <v>1.88975</v>
      </c>
      <c r="GZ83">
        <v>1.88981</v>
      </c>
      <c r="HA83">
        <v>1.89011</v>
      </c>
      <c r="HB83">
        <v>1.8916299999999999</v>
      </c>
      <c r="HC83">
        <v>1.89178</v>
      </c>
      <c r="HD83">
        <v>1.8852599999999999</v>
      </c>
      <c r="HE83">
        <v>1.8902300000000001</v>
      </c>
      <c r="HF83">
        <v>5</v>
      </c>
      <c r="HG83">
        <v>0</v>
      </c>
      <c r="HH83">
        <v>0</v>
      </c>
      <c r="HI83">
        <v>4.5</v>
      </c>
      <c r="HJ83" t="s">
        <v>405</v>
      </c>
      <c r="HK83" t="s">
        <v>406</v>
      </c>
      <c r="HL83" t="s">
        <v>407</v>
      </c>
      <c r="HM83" t="s">
        <v>407</v>
      </c>
      <c r="HN83" t="s">
        <v>408</v>
      </c>
      <c r="HO83" t="s">
        <v>408</v>
      </c>
      <c r="HP83">
        <v>0</v>
      </c>
      <c r="HQ83">
        <v>100</v>
      </c>
      <c r="HR83">
        <v>100</v>
      </c>
      <c r="HS83">
        <v>-1.65</v>
      </c>
      <c r="HT83">
        <v>-0.10199999999999999</v>
      </c>
      <c r="HU83">
        <v>-1.6513999999999101</v>
      </c>
      <c r="HV83">
        <v>0</v>
      </c>
      <c r="HW83">
        <v>0</v>
      </c>
      <c r="HX83">
        <v>0</v>
      </c>
      <c r="HY83">
        <v>-0.100654545454544</v>
      </c>
      <c r="HZ83">
        <v>0</v>
      </c>
      <c r="IA83">
        <v>0</v>
      </c>
      <c r="IB83">
        <v>0</v>
      </c>
      <c r="IC83">
        <v>-1</v>
      </c>
      <c r="ID83">
        <v>-1</v>
      </c>
      <c r="IE83">
        <v>-1</v>
      </c>
      <c r="IF83">
        <v>-1</v>
      </c>
      <c r="IG83">
        <v>4.5999999999999996</v>
      </c>
      <c r="IH83">
        <v>4.5999999999999996</v>
      </c>
      <c r="II83">
        <v>0.153809</v>
      </c>
      <c r="IJ83">
        <v>4.99878</v>
      </c>
      <c r="IK83">
        <v>2.5451700000000002</v>
      </c>
      <c r="IL83">
        <v>4.0893600000000001</v>
      </c>
      <c r="IM83">
        <v>3.1982400000000002</v>
      </c>
      <c r="IN83">
        <v>2.4096700000000002</v>
      </c>
      <c r="IO83">
        <v>34.326900000000002</v>
      </c>
      <c r="IP83">
        <v>24.1313</v>
      </c>
      <c r="IQ83">
        <v>2</v>
      </c>
      <c r="IR83">
        <v>507.76499999999999</v>
      </c>
      <c r="IS83">
        <v>1251.76</v>
      </c>
      <c r="IT83">
        <v>21.999600000000001</v>
      </c>
      <c r="IU83">
        <v>27.287400000000002</v>
      </c>
      <c r="IV83">
        <v>30.0001</v>
      </c>
      <c r="IW83">
        <v>27.526</v>
      </c>
      <c r="IX83">
        <v>27.5671</v>
      </c>
      <c r="IY83">
        <v>-1</v>
      </c>
      <c r="IZ83">
        <v>-30</v>
      </c>
      <c r="JA83">
        <v>-30</v>
      </c>
      <c r="JB83">
        <v>22</v>
      </c>
      <c r="JC83">
        <v>400</v>
      </c>
      <c r="JD83">
        <v>15.875</v>
      </c>
      <c r="JE83">
        <v>102.735</v>
      </c>
      <c r="JF83">
        <v>101.134</v>
      </c>
    </row>
    <row r="84" spans="1:266" x14ac:dyDescent="0.35">
      <c r="A84">
        <v>66</v>
      </c>
      <c r="B84">
        <v>1717082934</v>
      </c>
      <c r="C84">
        <v>21001.9000000954</v>
      </c>
      <c r="D84" t="s">
        <v>666</v>
      </c>
      <c r="E84" t="s">
        <v>667</v>
      </c>
      <c r="F84" t="s">
        <v>400</v>
      </c>
      <c r="I84">
        <v>1717082934</v>
      </c>
      <c r="J84">
        <f t="shared" si="46"/>
        <v>1.6961205634856689E-3</v>
      </c>
      <c r="K84">
        <f t="shared" si="47"/>
        <v>1.6961205634856689</v>
      </c>
      <c r="L84">
        <f t="shared" si="48"/>
        <v>11.52635507309086</v>
      </c>
      <c r="M84">
        <f t="shared" si="49"/>
        <v>415.32400000000001</v>
      </c>
      <c r="N84">
        <f t="shared" si="50"/>
        <v>223.04649487610229</v>
      </c>
      <c r="O84">
        <f t="shared" si="51"/>
        <v>22.451034679150922</v>
      </c>
      <c r="P84">
        <f t="shared" si="52"/>
        <v>41.804976725876003</v>
      </c>
      <c r="Q84">
        <f t="shared" si="53"/>
        <v>0.10207895385795818</v>
      </c>
      <c r="R84">
        <f t="shared" si="54"/>
        <v>2.9342275312699364</v>
      </c>
      <c r="S84">
        <f t="shared" si="55"/>
        <v>0.10014634814769284</v>
      </c>
      <c r="T84">
        <f t="shared" si="56"/>
        <v>6.2762056991824008E-2</v>
      </c>
      <c r="U84">
        <f t="shared" si="57"/>
        <v>77.144377858915533</v>
      </c>
      <c r="V84">
        <f t="shared" si="58"/>
        <v>23.990239433974782</v>
      </c>
      <c r="W84">
        <f t="shared" si="59"/>
        <v>23.990239433974782</v>
      </c>
      <c r="X84">
        <f t="shared" si="60"/>
        <v>2.9932189264117142</v>
      </c>
      <c r="Y84">
        <f t="shared" si="61"/>
        <v>44.304530538620902</v>
      </c>
      <c r="Z84">
        <f t="shared" si="62"/>
        <v>1.3250294544061001</v>
      </c>
      <c r="AA84">
        <f t="shared" si="63"/>
        <v>2.9907312825514598</v>
      </c>
      <c r="AB84">
        <f t="shared" si="64"/>
        <v>1.6681894720056141</v>
      </c>
      <c r="AC84">
        <f t="shared" si="65"/>
        <v>-74.798916849717997</v>
      </c>
      <c r="AD84">
        <f t="shared" si="66"/>
        <v>-2.1892610938032786</v>
      </c>
      <c r="AE84">
        <f t="shared" si="67"/>
        <v>-0.15621083437102654</v>
      </c>
      <c r="AF84">
        <f t="shared" si="68"/>
        <v>-1.0918976766749466E-5</v>
      </c>
      <c r="AG84">
        <v>0</v>
      </c>
      <c r="AH84">
        <v>0</v>
      </c>
      <c r="AI84">
        <f t="shared" si="69"/>
        <v>1</v>
      </c>
      <c r="AJ84">
        <f t="shared" si="70"/>
        <v>0</v>
      </c>
      <c r="AK84">
        <f t="shared" si="71"/>
        <v>53564.345093352546</v>
      </c>
      <c r="AL84" t="s">
        <v>447</v>
      </c>
      <c r="AM84">
        <v>8305.73</v>
      </c>
      <c r="AN84">
        <v>1666.0250000000001</v>
      </c>
      <c r="AO84">
        <v>7978.48</v>
      </c>
      <c r="AP84">
        <f t="shared" si="72"/>
        <v>0.79118516308870857</v>
      </c>
      <c r="AQ84">
        <v>-1.33578315168039</v>
      </c>
      <c r="AR84" t="s">
        <v>668</v>
      </c>
      <c r="AS84">
        <v>8305.9699999999993</v>
      </c>
      <c r="AT84">
        <v>2256.2800000000002</v>
      </c>
      <c r="AU84">
        <v>5364.23</v>
      </c>
      <c r="AV84">
        <f t="shared" si="73"/>
        <v>0.57938418002210934</v>
      </c>
      <c r="AW84">
        <v>0.5</v>
      </c>
      <c r="AX84">
        <f t="shared" si="74"/>
        <v>336.41052392945778</v>
      </c>
      <c r="AY84">
        <f t="shared" si="75"/>
        <v>11.52635507309086</v>
      </c>
      <c r="AZ84">
        <f t="shared" si="76"/>
        <v>97.455467778838539</v>
      </c>
      <c r="BA84">
        <f t="shared" si="77"/>
        <v>3.8233459745951118E-2</v>
      </c>
      <c r="BB84">
        <f t="shared" si="78"/>
        <v>0.48734860362065013</v>
      </c>
      <c r="BC84">
        <f t="shared" si="79"/>
        <v>1512.1410316233321</v>
      </c>
      <c r="BD84" t="s">
        <v>402</v>
      </c>
      <c r="BE84">
        <v>0</v>
      </c>
      <c r="BF84">
        <f t="shared" si="80"/>
        <v>1512.1410316233321</v>
      </c>
      <c r="BG84">
        <f t="shared" si="81"/>
        <v>0.71810660027192497</v>
      </c>
      <c r="BH84">
        <f t="shared" si="82"/>
        <v>0.80682196738299627</v>
      </c>
      <c r="BI84">
        <f t="shared" si="83"/>
        <v>0.4042859511053889</v>
      </c>
      <c r="BJ84">
        <f t="shared" si="84"/>
        <v>0.84039419123601855</v>
      </c>
      <c r="BK84">
        <f t="shared" si="85"/>
        <v>0.41414156615769937</v>
      </c>
      <c r="BL84">
        <f t="shared" si="86"/>
        <v>0.54072570873069403</v>
      </c>
      <c r="BM84">
        <f t="shared" si="87"/>
        <v>0.45927429126930597</v>
      </c>
      <c r="CV84">
        <f t="shared" si="88"/>
        <v>399.78300000000002</v>
      </c>
      <c r="CW84">
        <f t="shared" si="89"/>
        <v>336.41052392945778</v>
      </c>
      <c r="CX84">
        <f t="shared" si="90"/>
        <v>0.8414828142503753</v>
      </c>
      <c r="CY84">
        <f t="shared" si="91"/>
        <v>0.1929656285007505</v>
      </c>
      <c r="CZ84">
        <v>1717082934</v>
      </c>
      <c r="DA84">
        <v>415.32400000000001</v>
      </c>
      <c r="DB84">
        <v>429.99400000000003</v>
      </c>
      <c r="DC84">
        <v>13.1639</v>
      </c>
      <c r="DD84">
        <v>11.1563</v>
      </c>
      <c r="DE84">
        <v>416.96</v>
      </c>
      <c r="DF84">
        <v>13.2659</v>
      </c>
      <c r="DG84">
        <v>500.23700000000002</v>
      </c>
      <c r="DH84">
        <v>100.556</v>
      </c>
      <c r="DI84">
        <v>0.100299</v>
      </c>
      <c r="DJ84">
        <v>23.976400000000002</v>
      </c>
      <c r="DK84">
        <v>23.136900000000001</v>
      </c>
      <c r="DL84">
        <v>999.9</v>
      </c>
      <c r="DM84">
        <v>0</v>
      </c>
      <c r="DN84">
        <v>0</v>
      </c>
      <c r="DO84">
        <v>9971.25</v>
      </c>
      <c r="DP84">
        <v>0</v>
      </c>
      <c r="DQ84">
        <v>1.5289399999999999E-3</v>
      </c>
      <c r="DR84">
        <v>399.78300000000002</v>
      </c>
      <c r="DS84">
        <v>0.94994999999999996</v>
      </c>
      <c r="DT84">
        <v>5.0049700000000003E-2</v>
      </c>
      <c r="DU84">
        <v>0</v>
      </c>
      <c r="DV84">
        <v>2256.3200000000002</v>
      </c>
      <c r="DW84">
        <v>5.0003500000000001</v>
      </c>
      <c r="DX84">
        <v>3993.18</v>
      </c>
      <c r="DY84">
        <v>3475.83</v>
      </c>
      <c r="DZ84">
        <v>38.311999999999998</v>
      </c>
      <c r="EA84">
        <v>41.311999999999998</v>
      </c>
      <c r="EB84">
        <v>40.061999999999998</v>
      </c>
      <c r="EC84">
        <v>43.375</v>
      </c>
      <c r="ED84">
        <v>43.375</v>
      </c>
      <c r="EE84">
        <v>375.02</v>
      </c>
      <c r="EF84">
        <v>19.760000000000002</v>
      </c>
      <c r="EG84">
        <v>0</v>
      </c>
      <c r="EH84">
        <v>298.89999985694902</v>
      </c>
      <c r="EI84">
        <v>0</v>
      </c>
      <c r="EJ84">
        <v>2256.2800000000002</v>
      </c>
      <c r="EK84">
        <v>1.7675213637142499</v>
      </c>
      <c r="EL84">
        <v>-23.749401700738701</v>
      </c>
      <c r="EM84">
        <v>3997.0634615384602</v>
      </c>
      <c r="EN84">
        <v>15</v>
      </c>
      <c r="EO84">
        <v>1717082954</v>
      </c>
      <c r="EP84" t="s">
        <v>669</v>
      </c>
      <c r="EQ84">
        <v>1717082954</v>
      </c>
      <c r="ER84">
        <v>1717082954</v>
      </c>
      <c r="ES84">
        <v>68</v>
      </c>
      <c r="ET84">
        <v>1.4E-2</v>
      </c>
      <c r="EU84">
        <v>0</v>
      </c>
      <c r="EV84">
        <v>-1.6359999999999999</v>
      </c>
      <c r="EW84">
        <v>-0.10199999999999999</v>
      </c>
      <c r="EX84">
        <v>430</v>
      </c>
      <c r="EY84">
        <v>11</v>
      </c>
      <c r="EZ84">
        <v>0.09</v>
      </c>
      <c r="FA84">
        <v>0.05</v>
      </c>
      <c r="FB84">
        <v>415.221</v>
      </c>
      <c r="FC84">
        <v>0.71922077922051997</v>
      </c>
      <c r="FD84">
        <v>7.6409298860688701E-2</v>
      </c>
      <c r="FE84">
        <v>1</v>
      </c>
      <c r="FF84">
        <v>13.163166666666701</v>
      </c>
      <c r="FG84">
        <v>3.9662337662570097E-3</v>
      </c>
      <c r="FH84">
        <v>5.4627163427432303E-4</v>
      </c>
      <c r="FI84">
        <v>1</v>
      </c>
      <c r="FJ84">
        <v>2</v>
      </c>
      <c r="FK84">
        <v>2</v>
      </c>
      <c r="FL84" t="s">
        <v>404</v>
      </c>
      <c r="FM84">
        <v>2.9729299999999999</v>
      </c>
      <c r="FN84">
        <v>2.8471700000000002</v>
      </c>
      <c r="FO84">
        <v>0.100449</v>
      </c>
      <c r="FP84">
        <v>0.102965</v>
      </c>
      <c r="FQ84">
        <v>7.4821600000000002E-2</v>
      </c>
      <c r="FR84">
        <v>6.6397600000000001E-2</v>
      </c>
      <c r="FS84">
        <v>32249.1</v>
      </c>
      <c r="FT84">
        <v>31819</v>
      </c>
      <c r="FU84">
        <v>33438.1</v>
      </c>
      <c r="FV84">
        <v>33190</v>
      </c>
      <c r="FW84">
        <v>44220.3</v>
      </c>
      <c r="FX84">
        <v>41611.199999999997</v>
      </c>
      <c r="FY84">
        <v>49474.1</v>
      </c>
      <c r="FZ84">
        <v>44854.3</v>
      </c>
      <c r="GA84">
        <v>2.0912500000000001</v>
      </c>
      <c r="GB84">
        <v>2.7317499999999999</v>
      </c>
      <c r="GC84">
        <v>6.26892E-2</v>
      </c>
      <c r="GD84">
        <v>0</v>
      </c>
      <c r="GE84">
        <v>22.104299999999999</v>
      </c>
      <c r="GF84">
        <v>999.9</v>
      </c>
      <c r="GG84">
        <v>27.193999999999999</v>
      </c>
      <c r="GH84">
        <v>30.594999999999999</v>
      </c>
      <c r="GI84">
        <v>11.9209</v>
      </c>
      <c r="GJ84">
        <v>61.8598</v>
      </c>
      <c r="GK84">
        <v>-1.4382999999999999</v>
      </c>
      <c r="GL84">
        <v>3</v>
      </c>
      <c r="GM84">
        <v>9.3749999999999997E-3</v>
      </c>
      <c r="GN84">
        <v>0.67767999999999995</v>
      </c>
      <c r="GO84">
        <v>20.344000000000001</v>
      </c>
      <c r="GP84">
        <v>5.2222299999999997</v>
      </c>
      <c r="GQ84">
        <v>12.037100000000001</v>
      </c>
      <c r="GR84">
        <v>4.9975500000000004</v>
      </c>
      <c r="GS84">
        <v>3.2890000000000001</v>
      </c>
      <c r="GT84">
        <v>9999</v>
      </c>
      <c r="GU84">
        <v>999.9</v>
      </c>
      <c r="GV84">
        <v>9999</v>
      </c>
      <c r="GW84">
        <v>9999</v>
      </c>
      <c r="GX84">
        <v>1.88974</v>
      </c>
      <c r="GY84">
        <v>1.8896599999999999</v>
      </c>
      <c r="GZ84">
        <v>1.8897699999999999</v>
      </c>
      <c r="HA84">
        <v>1.89005</v>
      </c>
      <c r="HB84">
        <v>1.89158</v>
      </c>
      <c r="HC84">
        <v>1.89177</v>
      </c>
      <c r="HD84">
        <v>1.8852199999999999</v>
      </c>
      <c r="HE84">
        <v>1.8901399999999999</v>
      </c>
      <c r="HF84">
        <v>5</v>
      </c>
      <c r="HG84">
        <v>0</v>
      </c>
      <c r="HH84">
        <v>0</v>
      </c>
      <c r="HI84">
        <v>4.5</v>
      </c>
      <c r="HJ84" t="s">
        <v>405</v>
      </c>
      <c r="HK84" t="s">
        <v>406</v>
      </c>
      <c r="HL84" t="s">
        <v>407</v>
      </c>
      <c r="HM84" t="s">
        <v>407</v>
      </c>
      <c r="HN84" t="s">
        <v>408</v>
      </c>
      <c r="HO84" t="s">
        <v>408</v>
      </c>
      <c r="HP84">
        <v>0</v>
      </c>
      <c r="HQ84">
        <v>100</v>
      </c>
      <c r="HR84">
        <v>100</v>
      </c>
      <c r="HS84">
        <v>-1.6359999999999999</v>
      </c>
      <c r="HT84">
        <v>-0.10199999999999999</v>
      </c>
      <c r="HU84">
        <v>-1.6498999999999999</v>
      </c>
      <c r="HV84">
        <v>0</v>
      </c>
      <c r="HW84">
        <v>0</v>
      </c>
      <c r="HX84">
        <v>0</v>
      </c>
      <c r="HY84">
        <v>-0.101980000000001</v>
      </c>
      <c r="HZ84">
        <v>0</v>
      </c>
      <c r="IA84">
        <v>0</v>
      </c>
      <c r="IB84">
        <v>0</v>
      </c>
      <c r="IC84">
        <v>-1</v>
      </c>
      <c r="ID84">
        <v>-1</v>
      </c>
      <c r="IE84">
        <v>-1</v>
      </c>
      <c r="IF84">
        <v>-1</v>
      </c>
      <c r="IG84">
        <v>4.7</v>
      </c>
      <c r="IH84">
        <v>4.7</v>
      </c>
      <c r="II84">
        <v>0.153809</v>
      </c>
      <c r="IJ84">
        <v>4.99878</v>
      </c>
      <c r="IK84">
        <v>2.5476100000000002</v>
      </c>
      <c r="IL84">
        <v>4.0832499999999996</v>
      </c>
      <c r="IM84">
        <v>3.1982400000000002</v>
      </c>
      <c r="IN84">
        <v>2.31934</v>
      </c>
      <c r="IO84">
        <v>34.326900000000002</v>
      </c>
      <c r="IP84">
        <v>24.14</v>
      </c>
      <c r="IQ84">
        <v>2</v>
      </c>
      <c r="IR84">
        <v>508.041</v>
      </c>
      <c r="IS84">
        <v>1250.3499999999999</v>
      </c>
      <c r="IT84">
        <v>21.9998</v>
      </c>
      <c r="IU84">
        <v>27.273599999999998</v>
      </c>
      <c r="IV84">
        <v>30.0001</v>
      </c>
      <c r="IW84">
        <v>27.509699999999999</v>
      </c>
      <c r="IX84">
        <v>27.550799999999999</v>
      </c>
      <c r="IY84">
        <v>-1</v>
      </c>
      <c r="IZ84">
        <v>-30</v>
      </c>
      <c r="JA84">
        <v>-30</v>
      </c>
      <c r="JB84">
        <v>22</v>
      </c>
      <c r="JC84">
        <v>400</v>
      </c>
      <c r="JD84">
        <v>15.875</v>
      </c>
      <c r="JE84">
        <v>102.741</v>
      </c>
      <c r="JF84">
        <v>101.137</v>
      </c>
    </row>
    <row r="85" spans="1:266" x14ac:dyDescent="0.35">
      <c r="A85">
        <v>67</v>
      </c>
      <c r="B85">
        <v>1717083533</v>
      </c>
      <c r="C85">
        <v>21600.9000000954</v>
      </c>
      <c r="D85" t="s">
        <v>670</v>
      </c>
      <c r="E85" t="s">
        <v>671</v>
      </c>
      <c r="F85" t="s">
        <v>400</v>
      </c>
      <c r="I85">
        <v>1717083533</v>
      </c>
      <c r="J85">
        <f t="shared" si="46"/>
        <v>1.6926159249343522E-3</v>
      </c>
      <c r="K85">
        <f t="shared" si="47"/>
        <v>1.6926159249343522</v>
      </c>
      <c r="L85">
        <f t="shared" si="48"/>
        <v>11.456889768039927</v>
      </c>
      <c r="M85">
        <f t="shared" si="49"/>
        <v>416.06200000000001</v>
      </c>
      <c r="N85">
        <f t="shared" si="50"/>
        <v>224.88213463259623</v>
      </c>
      <c r="O85">
        <f t="shared" si="51"/>
        <v>22.634600623727994</v>
      </c>
      <c r="P85">
        <f t="shared" si="52"/>
        <v>41.877035808537201</v>
      </c>
      <c r="Q85">
        <f t="shared" si="53"/>
        <v>0.1020794085227064</v>
      </c>
      <c r="R85">
        <f t="shared" si="54"/>
        <v>2.9407433342195084</v>
      </c>
      <c r="S85">
        <f t="shared" si="55"/>
        <v>0.10015098069242317</v>
      </c>
      <c r="T85">
        <f t="shared" si="56"/>
        <v>6.2764590139323395E-2</v>
      </c>
      <c r="U85">
        <f t="shared" si="57"/>
        <v>77.203441183320635</v>
      </c>
      <c r="V85">
        <f t="shared" si="58"/>
        <v>23.971068863114994</v>
      </c>
      <c r="W85">
        <f t="shared" si="59"/>
        <v>23.971068863114994</v>
      </c>
      <c r="X85">
        <f t="shared" si="60"/>
        <v>2.9897734909466585</v>
      </c>
      <c r="Y85">
        <f t="shared" si="61"/>
        <v>44.36358870166876</v>
      </c>
      <c r="Z85">
        <f t="shared" si="62"/>
        <v>1.3251704155996</v>
      </c>
      <c r="AA85">
        <f t="shared" si="63"/>
        <v>2.9870676705416148</v>
      </c>
      <c r="AB85">
        <f t="shared" si="64"/>
        <v>1.6646030753470584</v>
      </c>
      <c r="AC85">
        <f t="shared" si="65"/>
        <v>-74.644362289604928</v>
      </c>
      <c r="AD85">
        <f t="shared" si="66"/>
        <v>-2.3890379710521286</v>
      </c>
      <c r="AE85">
        <f t="shared" si="67"/>
        <v>-0.17005386604535686</v>
      </c>
      <c r="AF85">
        <f t="shared" si="68"/>
        <v>-1.2943381771712836E-5</v>
      </c>
      <c r="AG85">
        <v>0</v>
      </c>
      <c r="AH85">
        <v>0</v>
      </c>
      <c r="AI85">
        <f t="shared" si="69"/>
        <v>1</v>
      </c>
      <c r="AJ85">
        <f t="shared" si="70"/>
        <v>0</v>
      </c>
      <c r="AK85">
        <f t="shared" si="71"/>
        <v>53758.868109538686</v>
      </c>
      <c r="AL85" t="s">
        <v>447</v>
      </c>
      <c r="AM85">
        <v>8305.73</v>
      </c>
      <c r="AN85">
        <v>1666.0250000000001</v>
      </c>
      <c r="AO85">
        <v>7978.48</v>
      </c>
      <c r="AP85">
        <f t="shared" si="72"/>
        <v>0.79118516308870857</v>
      </c>
      <c r="AQ85">
        <v>-1.33578315168039</v>
      </c>
      <c r="AR85" t="s">
        <v>672</v>
      </c>
      <c r="AS85">
        <v>8306.6299999999992</v>
      </c>
      <c r="AT85">
        <v>2260.4784</v>
      </c>
      <c r="AU85">
        <v>5359.48</v>
      </c>
      <c r="AV85">
        <f t="shared" si="73"/>
        <v>0.57822803704837034</v>
      </c>
      <c r="AW85">
        <v>0.5</v>
      </c>
      <c r="AX85">
        <f t="shared" si="74"/>
        <v>336.67175059166027</v>
      </c>
      <c r="AY85">
        <f t="shared" si="75"/>
        <v>11.456889768039927</v>
      </c>
      <c r="AZ85">
        <f t="shared" si="76"/>
        <v>97.336522737127112</v>
      </c>
      <c r="BA85">
        <f t="shared" si="77"/>
        <v>3.7997464584535907E-2</v>
      </c>
      <c r="BB85">
        <f t="shared" si="78"/>
        <v>0.48866681095927222</v>
      </c>
      <c r="BC85">
        <f t="shared" si="79"/>
        <v>1511.763337983667</v>
      </c>
      <c r="BD85" t="s">
        <v>402</v>
      </c>
      <c r="BE85">
        <v>0</v>
      </c>
      <c r="BF85">
        <f t="shared" si="80"/>
        <v>1511.763337983667</v>
      </c>
      <c r="BG85">
        <f t="shared" si="81"/>
        <v>0.71792723585428675</v>
      </c>
      <c r="BH85">
        <f t="shared" si="82"/>
        <v>0.80541315076355413</v>
      </c>
      <c r="BI85">
        <f t="shared" si="83"/>
        <v>0.40499686887215369</v>
      </c>
      <c r="BJ85">
        <f t="shared" si="84"/>
        <v>0.8390522153376716</v>
      </c>
      <c r="BK85">
        <f t="shared" si="85"/>
        <v>0.4148940467694423</v>
      </c>
      <c r="BL85">
        <f t="shared" si="86"/>
        <v>0.53864441847984612</v>
      </c>
      <c r="BM85">
        <f t="shared" si="87"/>
        <v>0.46135558152015388</v>
      </c>
      <c r="CV85">
        <f t="shared" si="88"/>
        <v>400.09399999999999</v>
      </c>
      <c r="CW85">
        <f t="shared" si="89"/>
        <v>336.67175059166027</v>
      </c>
      <c r="CX85">
        <f t="shared" si="90"/>
        <v>0.84148162829650097</v>
      </c>
      <c r="CY85">
        <f t="shared" si="91"/>
        <v>0.19296325659300223</v>
      </c>
      <c r="CZ85">
        <v>1717083533</v>
      </c>
      <c r="DA85">
        <v>416.06200000000001</v>
      </c>
      <c r="DB85">
        <v>430.65100000000001</v>
      </c>
      <c r="DC85">
        <v>13.166</v>
      </c>
      <c r="DD85">
        <v>11.1622</v>
      </c>
      <c r="DE85">
        <v>417.697</v>
      </c>
      <c r="DF85">
        <v>13.269</v>
      </c>
      <c r="DG85">
        <v>500.149</v>
      </c>
      <c r="DH85">
        <v>100.551</v>
      </c>
      <c r="DI85">
        <v>9.9950600000000001E-2</v>
      </c>
      <c r="DJ85">
        <v>23.956</v>
      </c>
      <c r="DK85">
        <v>23.108000000000001</v>
      </c>
      <c r="DL85">
        <v>999.9</v>
      </c>
      <c r="DM85">
        <v>0</v>
      </c>
      <c r="DN85">
        <v>0</v>
      </c>
      <c r="DO85">
        <v>10008.799999999999</v>
      </c>
      <c r="DP85">
        <v>0</v>
      </c>
      <c r="DQ85">
        <v>1.5289399999999999E-3</v>
      </c>
      <c r="DR85">
        <v>400.09399999999999</v>
      </c>
      <c r="DS85">
        <v>0.94999199999999995</v>
      </c>
      <c r="DT85">
        <v>5.00081E-2</v>
      </c>
      <c r="DU85">
        <v>0</v>
      </c>
      <c r="DV85">
        <v>2260.59</v>
      </c>
      <c r="DW85">
        <v>5.0003500000000001</v>
      </c>
      <c r="DX85">
        <v>3986.97</v>
      </c>
      <c r="DY85">
        <v>3478.61</v>
      </c>
      <c r="DZ85">
        <v>38.311999999999998</v>
      </c>
      <c r="EA85">
        <v>41.311999999999998</v>
      </c>
      <c r="EB85">
        <v>40.061999999999998</v>
      </c>
      <c r="EC85">
        <v>43.375</v>
      </c>
      <c r="ED85">
        <v>43.375</v>
      </c>
      <c r="EE85">
        <v>375.34</v>
      </c>
      <c r="EF85">
        <v>19.760000000000002</v>
      </c>
      <c r="EG85">
        <v>0</v>
      </c>
      <c r="EH85">
        <v>598.29999995231606</v>
      </c>
      <c r="EI85">
        <v>0</v>
      </c>
      <c r="EJ85">
        <v>2260.4784</v>
      </c>
      <c r="EK85">
        <v>1.1284615274250001</v>
      </c>
      <c r="EL85">
        <v>-0.91999997414005996</v>
      </c>
      <c r="EM85">
        <v>3986.1604000000002</v>
      </c>
      <c r="EN85">
        <v>15</v>
      </c>
      <c r="EO85">
        <v>1717083551</v>
      </c>
      <c r="EP85" t="s">
        <v>673</v>
      </c>
      <c r="EQ85">
        <v>1717083551</v>
      </c>
      <c r="ER85">
        <v>1717083551</v>
      </c>
      <c r="ES85">
        <v>69</v>
      </c>
      <c r="ET85">
        <v>1E-3</v>
      </c>
      <c r="EU85">
        <v>-1E-3</v>
      </c>
      <c r="EV85">
        <v>-1.635</v>
      </c>
      <c r="EW85">
        <v>-0.10299999999999999</v>
      </c>
      <c r="EX85">
        <v>431</v>
      </c>
      <c r="EY85">
        <v>11</v>
      </c>
      <c r="EZ85">
        <v>0.16</v>
      </c>
      <c r="FA85">
        <v>0.04</v>
      </c>
      <c r="FB85">
        <v>416.21547619047601</v>
      </c>
      <c r="FC85">
        <v>-0.343948051947844</v>
      </c>
      <c r="FD85">
        <v>4.3413426766182497E-2</v>
      </c>
      <c r="FE85">
        <v>1</v>
      </c>
      <c r="FF85">
        <v>13.166780952381</v>
      </c>
      <c r="FG85">
        <v>-1.25454545453631E-3</v>
      </c>
      <c r="FH85">
        <v>6.5583029716886096E-4</v>
      </c>
      <c r="FI85">
        <v>1</v>
      </c>
      <c r="FJ85">
        <v>2</v>
      </c>
      <c r="FK85">
        <v>2</v>
      </c>
      <c r="FL85" t="s">
        <v>404</v>
      </c>
      <c r="FM85">
        <v>2.9727600000000001</v>
      </c>
      <c r="FN85">
        <v>2.8471500000000001</v>
      </c>
      <c r="FO85">
        <v>0.10059</v>
      </c>
      <c r="FP85">
        <v>0.103089</v>
      </c>
      <c r="FQ85">
        <v>7.4838500000000002E-2</v>
      </c>
      <c r="FR85">
        <v>6.6427299999999995E-2</v>
      </c>
      <c r="FS85">
        <v>32244.9</v>
      </c>
      <c r="FT85">
        <v>31813.8</v>
      </c>
      <c r="FU85">
        <v>33438.800000000003</v>
      </c>
      <c r="FV85">
        <v>33188.9</v>
      </c>
      <c r="FW85">
        <v>44220.7</v>
      </c>
      <c r="FX85">
        <v>41607.699999999997</v>
      </c>
      <c r="FY85">
        <v>49475.4</v>
      </c>
      <c r="FZ85">
        <v>44852.1</v>
      </c>
      <c r="GA85">
        <v>2.0917699999999999</v>
      </c>
      <c r="GB85">
        <v>2.7328299999999999</v>
      </c>
      <c r="GC85">
        <v>6.4186800000000002E-2</v>
      </c>
      <c r="GD85">
        <v>0</v>
      </c>
      <c r="GE85">
        <v>22.050699999999999</v>
      </c>
      <c r="GF85">
        <v>999.9</v>
      </c>
      <c r="GG85">
        <v>27.219000000000001</v>
      </c>
      <c r="GH85">
        <v>30.585000000000001</v>
      </c>
      <c r="GI85">
        <v>11.927099999999999</v>
      </c>
      <c r="GJ85">
        <v>61.689799999999998</v>
      </c>
      <c r="GK85">
        <v>-1.42628</v>
      </c>
      <c r="GL85">
        <v>3</v>
      </c>
      <c r="GM85">
        <v>6.7886200000000004E-3</v>
      </c>
      <c r="GN85">
        <v>0.63750499999999999</v>
      </c>
      <c r="GO85">
        <v>20.343699999999998</v>
      </c>
      <c r="GP85">
        <v>5.2225299999999999</v>
      </c>
      <c r="GQ85">
        <v>12.035299999999999</v>
      </c>
      <c r="GR85">
        <v>4.9977</v>
      </c>
      <c r="GS85">
        <v>3.2890000000000001</v>
      </c>
      <c r="GT85">
        <v>9999</v>
      </c>
      <c r="GU85">
        <v>999.9</v>
      </c>
      <c r="GV85">
        <v>9999</v>
      </c>
      <c r="GW85">
        <v>9999</v>
      </c>
      <c r="GX85">
        <v>1.8897999999999999</v>
      </c>
      <c r="GY85">
        <v>1.8897900000000001</v>
      </c>
      <c r="GZ85">
        <v>1.88984</v>
      </c>
      <c r="HA85">
        <v>1.89011</v>
      </c>
      <c r="HB85">
        <v>1.89164</v>
      </c>
      <c r="HC85">
        <v>1.8917999999999999</v>
      </c>
      <c r="HD85">
        <v>1.8853599999999999</v>
      </c>
      <c r="HE85">
        <v>1.8902600000000001</v>
      </c>
      <c r="HF85">
        <v>5</v>
      </c>
      <c r="HG85">
        <v>0</v>
      </c>
      <c r="HH85">
        <v>0</v>
      </c>
      <c r="HI85">
        <v>4.5</v>
      </c>
      <c r="HJ85" t="s">
        <v>405</v>
      </c>
      <c r="HK85" t="s">
        <v>406</v>
      </c>
      <c r="HL85" t="s">
        <v>407</v>
      </c>
      <c r="HM85" t="s">
        <v>407</v>
      </c>
      <c r="HN85" t="s">
        <v>408</v>
      </c>
      <c r="HO85" t="s">
        <v>408</v>
      </c>
      <c r="HP85">
        <v>0</v>
      </c>
      <c r="HQ85">
        <v>100</v>
      </c>
      <c r="HR85">
        <v>100</v>
      </c>
      <c r="HS85">
        <v>-1.635</v>
      </c>
      <c r="HT85">
        <v>-0.10299999999999999</v>
      </c>
      <c r="HU85">
        <v>-1.63630000000006</v>
      </c>
      <c r="HV85">
        <v>0</v>
      </c>
      <c r="HW85">
        <v>0</v>
      </c>
      <c r="HX85">
        <v>0</v>
      </c>
      <c r="HY85">
        <v>-0.10173</v>
      </c>
      <c r="HZ85">
        <v>0</v>
      </c>
      <c r="IA85">
        <v>0</v>
      </c>
      <c r="IB85">
        <v>0</v>
      </c>
      <c r="IC85">
        <v>-1</v>
      </c>
      <c r="ID85">
        <v>-1</v>
      </c>
      <c r="IE85">
        <v>-1</v>
      </c>
      <c r="IF85">
        <v>-1</v>
      </c>
      <c r="IG85">
        <v>9.6999999999999993</v>
      </c>
      <c r="IH85">
        <v>9.6999999999999993</v>
      </c>
      <c r="II85">
        <v>0.153809</v>
      </c>
      <c r="IJ85">
        <v>4.99878</v>
      </c>
      <c r="IK85">
        <v>2.5476100000000002</v>
      </c>
      <c r="IL85">
        <v>4.0905800000000001</v>
      </c>
      <c r="IM85">
        <v>3.1982400000000002</v>
      </c>
      <c r="IN85">
        <v>2.36206</v>
      </c>
      <c r="IO85">
        <v>34.281399999999998</v>
      </c>
      <c r="IP85">
        <v>24.1313</v>
      </c>
      <c r="IQ85">
        <v>2</v>
      </c>
      <c r="IR85">
        <v>508.017</v>
      </c>
      <c r="IS85">
        <v>1251.04</v>
      </c>
      <c r="IT85">
        <v>21.999500000000001</v>
      </c>
      <c r="IU85">
        <v>27.231999999999999</v>
      </c>
      <c r="IV85">
        <v>30</v>
      </c>
      <c r="IW85">
        <v>27.470099999999999</v>
      </c>
      <c r="IX85">
        <v>27.513500000000001</v>
      </c>
      <c r="IY85">
        <v>-1</v>
      </c>
      <c r="IZ85">
        <v>-30</v>
      </c>
      <c r="JA85">
        <v>-30</v>
      </c>
      <c r="JB85">
        <v>22</v>
      </c>
      <c r="JC85">
        <v>400</v>
      </c>
      <c r="JD85">
        <v>15.875</v>
      </c>
      <c r="JE85">
        <v>102.74299999999999</v>
      </c>
      <c r="JF85">
        <v>101.133</v>
      </c>
    </row>
    <row r="86" spans="1:266" x14ac:dyDescent="0.35">
      <c r="A86">
        <v>68</v>
      </c>
      <c r="B86">
        <v>1717083833.0999999</v>
      </c>
      <c r="C86">
        <v>21901</v>
      </c>
      <c r="D86" t="s">
        <v>674</v>
      </c>
      <c r="E86" t="s">
        <v>675</v>
      </c>
      <c r="F86" t="s">
        <v>400</v>
      </c>
      <c r="I86">
        <v>1717083833.0999999</v>
      </c>
      <c r="J86">
        <f t="shared" si="46"/>
        <v>1.68786684544694E-3</v>
      </c>
      <c r="K86">
        <f t="shared" si="47"/>
        <v>1.6878668454469401</v>
      </c>
      <c r="L86">
        <f t="shared" si="48"/>
        <v>11.602010540317197</v>
      </c>
      <c r="M86">
        <f t="shared" si="49"/>
        <v>418.85399999999998</v>
      </c>
      <c r="N86">
        <f t="shared" si="50"/>
        <v>224.7311560532649</v>
      </c>
      <c r="O86">
        <f t="shared" si="51"/>
        <v>22.62010663622203</v>
      </c>
      <c r="P86">
        <f t="shared" si="52"/>
        <v>42.159361930049997</v>
      </c>
      <c r="Q86">
        <f t="shared" si="53"/>
        <v>0.10175004539198505</v>
      </c>
      <c r="R86">
        <f t="shared" si="54"/>
        <v>2.9376009517473114</v>
      </c>
      <c r="S86">
        <f t="shared" si="55"/>
        <v>9.9831907836433115E-2</v>
      </c>
      <c r="T86">
        <f t="shared" si="56"/>
        <v>6.2564267640812687E-2</v>
      </c>
      <c r="U86">
        <f t="shared" si="57"/>
        <v>77.205177852629973</v>
      </c>
      <c r="V86">
        <f t="shared" si="58"/>
        <v>23.974428587277608</v>
      </c>
      <c r="W86">
        <f t="shared" si="59"/>
        <v>23.974428587277608</v>
      </c>
      <c r="X86">
        <f t="shared" si="60"/>
        <v>2.9903770674509489</v>
      </c>
      <c r="Y86">
        <f t="shared" si="61"/>
        <v>44.355324785457405</v>
      </c>
      <c r="Z86">
        <f t="shared" si="62"/>
        <v>1.32509076656</v>
      </c>
      <c r="AA86">
        <f t="shared" si="63"/>
        <v>2.9874446258016172</v>
      </c>
      <c r="AB86">
        <f t="shared" si="64"/>
        <v>1.6652863008909489</v>
      </c>
      <c r="AC86">
        <f t="shared" si="65"/>
        <v>-74.434927884210055</v>
      </c>
      <c r="AD86">
        <f t="shared" si="66"/>
        <v>-2.585990085608314</v>
      </c>
      <c r="AE86">
        <f t="shared" si="67"/>
        <v>-0.18427508098507497</v>
      </c>
      <c r="AF86">
        <f t="shared" si="68"/>
        <v>-1.5198173469954668E-5</v>
      </c>
      <c r="AG86">
        <v>0</v>
      </c>
      <c r="AH86">
        <v>0</v>
      </c>
      <c r="AI86">
        <f t="shared" si="69"/>
        <v>1</v>
      </c>
      <c r="AJ86">
        <f t="shared" si="70"/>
        <v>0</v>
      </c>
      <c r="AK86">
        <f t="shared" si="71"/>
        <v>53666.428991610563</v>
      </c>
      <c r="AL86" t="s">
        <v>447</v>
      </c>
      <c r="AM86">
        <v>8305.73</v>
      </c>
      <c r="AN86">
        <v>1666.0250000000001</v>
      </c>
      <c r="AO86">
        <v>7978.48</v>
      </c>
      <c r="AP86">
        <f t="shared" si="72"/>
        <v>0.79118516308870857</v>
      </c>
      <c r="AQ86">
        <v>-1.33578315168039</v>
      </c>
      <c r="AR86" t="s">
        <v>676</v>
      </c>
      <c r="AS86">
        <v>8304.5400000000009</v>
      </c>
      <c r="AT86">
        <v>2262.8980000000001</v>
      </c>
      <c r="AU86">
        <v>5358.03</v>
      </c>
      <c r="AV86">
        <f t="shared" si="73"/>
        <v>0.57766231245439081</v>
      </c>
      <c r="AW86">
        <v>0.5</v>
      </c>
      <c r="AX86">
        <f t="shared" si="74"/>
        <v>336.67932392631491</v>
      </c>
      <c r="AY86">
        <f t="shared" si="75"/>
        <v>11.602010540317197</v>
      </c>
      <c r="AZ86">
        <f t="shared" si="76"/>
        <v>97.243478407427986</v>
      </c>
      <c r="BA86">
        <f t="shared" si="77"/>
        <v>3.8427645455380362E-2</v>
      </c>
      <c r="BB86">
        <f t="shared" si="78"/>
        <v>0.48906967672820045</v>
      </c>
      <c r="BC86">
        <f t="shared" si="79"/>
        <v>1511.647946256448</v>
      </c>
      <c r="BD86" t="s">
        <v>402</v>
      </c>
      <c r="BE86">
        <v>0</v>
      </c>
      <c r="BF86">
        <f t="shared" si="80"/>
        <v>1511.647946256448</v>
      </c>
      <c r="BG86">
        <f t="shared" si="81"/>
        <v>0.71787243702322534</v>
      </c>
      <c r="BH86">
        <f t="shared" si="82"/>
        <v>0.80468657474824001</v>
      </c>
      <c r="BI86">
        <f t="shared" si="83"/>
        <v>0.40521386332942738</v>
      </c>
      <c r="BJ86">
        <f t="shared" si="84"/>
        <v>0.83833364256007237</v>
      </c>
      <c r="BK86">
        <f t="shared" si="85"/>
        <v>0.4151237513772375</v>
      </c>
      <c r="BL86">
        <f t="shared" si="86"/>
        <v>0.53754204038286868</v>
      </c>
      <c r="BM86">
        <f t="shared" si="87"/>
        <v>0.46245795961713132</v>
      </c>
      <c r="CV86">
        <f t="shared" si="88"/>
        <v>400.10300000000001</v>
      </c>
      <c r="CW86">
        <f t="shared" si="89"/>
        <v>336.67932392631491</v>
      </c>
      <c r="CX86">
        <f t="shared" si="90"/>
        <v>0.84148162829650097</v>
      </c>
      <c r="CY86">
        <f t="shared" si="91"/>
        <v>0.19296325659300223</v>
      </c>
      <c r="CZ86">
        <v>1717083833.0999999</v>
      </c>
      <c r="DA86">
        <v>418.85399999999998</v>
      </c>
      <c r="DB86">
        <v>433.62200000000001</v>
      </c>
      <c r="DC86">
        <v>13.1648</v>
      </c>
      <c r="DD86">
        <v>11.166399999999999</v>
      </c>
      <c r="DE86">
        <v>420.51499999999999</v>
      </c>
      <c r="DF86">
        <v>13.2658</v>
      </c>
      <c r="DG86">
        <v>500.09399999999999</v>
      </c>
      <c r="DH86">
        <v>100.554</v>
      </c>
      <c r="DI86">
        <v>0.100075</v>
      </c>
      <c r="DJ86">
        <v>23.958100000000002</v>
      </c>
      <c r="DK86">
        <v>23.1158</v>
      </c>
      <c r="DL86">
        <v>999.9</v>
      </c>
      <c r="DM86">
        <v>0</v>
      </c>
      <c r="DN86">
        <v>0</v>
      </c>
      <c r="DO86">
        <v>9990.6200000000008</v>
      </c>
      <c r="DP86">
        <v>0</v>
      </c>
      <c r="DQ86">
        <v>1.5289399999999999E-3</v>
      </c>
      <c r="DR86">
        <v>400.10300000000001</v>
      </c>
      <c r="DS86">
        <v>0.94999199999999995</v>
      </c>
      <c r="DT86">
        <v>5.00081E-2</v>
      </c>
      <c r="DU86">
        <v>0</v>
      </c>
      <c r="DV86">
        <v>2262.98</v>
      </c>
      <c r="DW86">
        <v>5.0003500000000001</v>
      </c>
      <c r="DX86">
        <v>3997.09</v>
      </c>
      <c r="DY86">
        <v>3478.69</v>
      </c>
      <c r="DZ86">
        <v>38.311999999999998</v>
      </c>
      <c r="EA86">
        <v>41.311999999999998</v>
      </c>
      <c r="EB86">
        <v>40</v>
      </c>
      <c r="EC86">
        <v>43.375</v>
      </c>
      <c r="ED86">
        <v>43.436999999999998</v>
      </c>
      <c r="EE86">
        <v>375.34</v>
      </c>
      <c r="EF86">
        <v>19.760000000000002</v>
      </c>
      <c r="EG86">
        <v>0</v>
      </c>
      <c r="EH86">
        <v>299.5</v>
      </c>
      <c r="EI86">
        <v>0</v>
      </c>
      <c r="EJ86">
        <v>2262.8980000000001</v>
      </c>
      <c r="EK86">
        <v>0.24384615360475601</v>
      </c>
      <c r="EL86">
        <v>-21.279999044621199</v>
      </c>
      <c r="EM86">
        <v>3987.8224</v>
      </c>
      <c r="EN86">
        <v>15</v>
      </c>
      <c r="EO86">
        <v>1717083858.0999999</v>
      </c>
      <c r="EP86" t="s">
        <v>677</v>
      </c>
      <c r="EQ86">
        <v>1717083858.0999999</v>
      </c>
      <c r="ER86">
        <v>1717083854.0999999</v>
      </c>
      <c r="ES86">
        <v>70</v>
      </c>
      <c r="ET86">
        <v>-2.5999999999999999E-2</v>
      </c>
      <c r="EU86">
        <v>1E-3</v>
      </c>
      <c r="EV86">
        <v>-1.661</v>
      </c>
      <c r="EW86">
        <v>-0.10100000000000001</v>
      </c>
      <c r="EX86">
        <v>434</v>
      </c>
      <c r="EY86">
        <v>11</v>
      </c>
      <c r="EZ86">
        <v>0.16</v>
      </c>
      <c r="FA86">
        <v>0.04</v>
      </c>
      <c r="FB86">
        <v>419.01974999999999</v>
      </c>
      <c r="FC86">
        <v>-0.79637593984981103</v>
      </c>
      <c r="FD86">
        <v>7.7170509263568707E-2</v>
      </c>
      <c r="FE86">
        <v>1</v>
      </c>
      <c r="FF86">
        <v>13.161165</v>
      </c>
      <c r="FG86">
        <v>2.7022556391098299E-3</v>
      </c>
      <c r="FH86">
        <v>7.4449647413548704E-4</v>
      </c>
      <c r="FI86">
        <v>1</v>
      </c>
      <c r="FJ86">
        <v>2</v>
      </c>
      <c r="FK86">
        <v>2</v>
      </c>
      <c r="FL86" t="s">
        <v>404</v>
      </c>
      <c r="FM86">
        <v>2.9726300000000001</v>
      </c>
      <c r="FN86">
        <v>2.8471099999999998</v>
      </c>
      <c r="FO86">
        <v>0.101114</v>
      </c>
      <c r="FP86">
        <v>0.103634</v>
      </c>
      <c r="FQ86">
        <v>7.4829900000000005E-2</v>
      </c>
      <c r="FR86">
        <v>6.6449900000000006E-2</v>
      </c>
      <c r="FS86">
        <v>32227.4</v>
      </c>
      <c r="FT86">
        <v>31795.9</v>
      </c>
      <c r="FU86">
        <v>33440</v>
      </c>
      <c r="FV86">
        <v>33190.300000000003</v>
      </c>
      <c r="FW86">
        <v>44222.8</v>
      </c>
      <c r="FX86">
        <v>41608.9</v>
      </c>
      <c r="FY86">
        <v>49477.4</v>
      </c>
      <c r="FZ86">
        <v>44854.400000000001</v>
      </c>
      <c r="GA86">
        <v>2.0919300000000001</v>
      </c>
      <c r="GB86">
        <v>2.7325699999999999</v>
      </c>
      <c r="GC86">
        <v>6.3329899999999995E-2</v>
      </c>
      <c r="GD86">
        <v>0</v>
      </c>
      <c r="GE86">
        <v>22.072600000000001</v>
      </c>
      <c r="GF86">
        <v>999.9</v>
      </c>
      <c r="GG86">
        <v>27.231000000000002</v>
      </c>
      <c r="GH86">
        <v>30.555</v>
      </c>
      <c r="GI86">
        <v>11.910399999999999</v>
      </c>
      <c r="GJ86">
        <v>61.498899999999999</v>
      </c>
      <c r="GK86">
        <v>-1.4342999999999999</v>
      </c>
      <c r="GL86">
        <v>3</v>
      </c>
      <c r="GM86">
        <v>5.6986800000000002E-3</v>
      </c>
      <c r="GN86">
        <v>0.65460200000000002</v>
      </c>
      <c r="GO86">
        <v>20.343800000000002</v>
      </c>
      <c r="GP86">
        <v>5.2226800000000004</v>
      </c>
      <c r="GQ86">
        <v>12.036300000000001</v>
      </c>
      <c r="GR86">
        <v>4.9991000000000003</v>
      </c>
      <c r="GS86">
        <v>3.2890000000000001</v>
      </c>
      <c r="GT86">
        <v>9999</v>
      </c>
      <c r="GU86">
        <v>999.9</v>
      </c>
      <c r="GV86">
        <v>9999</v>
      </c>
      <c r="GW86">
        <v>9999</v>
      </c>
      <c r="GX86">
        <v>1.88988</v>
      </c>
      <c r="GY86">
        <v>1.8897999999999999</v>
      </c>
      <c r="GZ86">
        <v>1.88988</v>
      </c>
      <c r="HA86">
        <v>1.8901300000000001</v>
      </c>
      <c r="HB86">
        <v>1.8916599999999999</v>
      </c>
      <c r="HC86">
        <v>1.89188</v>
      </c>
      <c r="HD86">
        <v>1.8853800000000001</v>
      </c>
      <c r="HE86">
        <v>1.89028</v>
      </c>
      <c r="HF86">
        <v>5</v>
      </c>
      <c r="HG86">
        <v>0</v>
      </c>
      <c r="HH86">
        <v>0</v>
      </c>
      <c r="HI86">
        <v>4.5</v>
      </c>
      <c r="HJ86" t="s">
        <v>405</v>
      </c>
      <c r="HK86" t="s">
        <v>406</v>
      </c>
      <c r="HL86" t="s">
        <v>407</v>
      </c>
      <c r="HM86" t="s">
        <v>407</v>
      </c>
      <c r="HN86" t="s">
        <v>408</v>
      </c>
      <c r="HO86" t="s">
        <v>408</v>
      </c>
      <c r="HP86">
        <v>0</v>
      </c>
      <c r="HQ86">
        <v>100</v>
      </c>
      <c r="HR86">
        <v>100</v>
      </c>
      <c r="HS86">
        <v>-1.661</v>
      </c>
      <c r="HT86">
        <v>-0.10100000000000001</v>
      </c>
      <c r="HU86">
        <v>-1.6348999999999601</v>
      </c>
      <c r="HV86">
        <v>0</v>
      </c>
      <c r="HW86">
        <v>0</v>
      </c>
      <c r="HX86">
        <v>0</v>
      </c>
      <c r="HY86">
        <v>-0.10256999999999999</v>
      </c>
      <c r="HZ86">
        <v>0</v>
      </c>
      <c r="IA86">
        <v>0</v>
      </c>
      <c r="IB86">
        <v>0</v>
      </c>
      <c r="IC86">
        <v>-1</v>
      </c>
      <c r="ID86">
        <v>-1</v>
      </c>
      <c r="IE86">
        <v>-1</v>
      </c>
      <c r="IF86">
        <v>-1</v>
      </c>
      <c r="IG86">
        <v>4.7</v>
      </c>
      <c r="IH86">
        <v>4.7</v>
      </c>
      <c r="II86">
        <v>0.153809</v>
      </c>
      <c r="IJ86">
        <v>4.99878</v>
      </c>
      <c r="IK86">
        <v>2.5463900000000002</v>
      </c>
      <c r="IL86">
        <v>4.1003400000000001</v>
      </c>
      <c r="IM86">
        <v>3.1982400000000002</v>
      </c>
      <c r="IN86">
        <v>2.3547400000000001</v>
      </c>
      <c r="IO86">
        <v>34.304200000000002</v>
      </c>
      <c r="IP86">
        <v>24.1313</v>
      </c>
      <c r="IQ86">
        <v>2</v>
      </c>
      <c r="IR86">
        <v>507.98700000000002</v>
      </c>
      <c r="IS86">
        <v>1250.3800000000001</v>
      </c>
      <c r="IT86">
        <v>21.9999</v>
      </c>
      <c r="IU86">
        <v>27.220500000000001</v>
      </c>
      <c r="IV86">
        <v>30</v>
      </c>
      <c r="IW86">
        <v>27.456099999999999</v>
      </c>
      <c r="IX86">
        <v>27.499500000000001</v>
      </c>
      <c r="IY86">
        <v>-1</v>
      </c>
      <c r="IZ86">
        <v>-30</v>
      </c>
      <c r="JA86">
        <v>-30</v>
      </c>
      <c r="JB86">
        <v>22</v>
      </c>
      <c r="JC86">
        <v>400</v>
      </c>
      <c r="JD86">
        <v>15.875</v>
      </c>
      <c r="JE86">
        <v>102.747</v>
      </c>
      <c r="JF86">
        <v>101.137</v>
      </c>
    </row>
    <row r="87" spans="1:266" x14ac:dyDescent="0.35">
      <c r="A87">
        <v>69</v>
      </c>
      <c r="B87">
        <v>1717084133.0999999</v>
      </c>
      <c r="C87">
        <v>22201</v>
      </c>
      <c r="D87" t="s">
        <v>678</v>
      </c>
      <c r="E87" t="s">
        <v>679</v>
      </c>
      <c r="F87" t="s">
        <v>400</v>
      </c>
      <c r="I87">
        <v>1717084133.0999999</v>
      </c>
      <c r="J87">
        <f t="shared" si="46"/>
        <v>1.6780529863122018E-3</v>
      </c>
      <c r="K87">
        <f t="shared" si="47"/>
        <v>1.6780529863122018</v>
      </c>
      <c r="L87">
        <f t="shared" si="48"/>
        <v>11.652852045495335</v>
      </c>
      <c r="M87">
        <f t="shared" si="49"/>
        <v>419.577</v>
      </c>
      <c r="N87">
        <f t="shared" si="50"/>
        <v>223.27301245408114</v>
      </c>
      <c r="O87">
        <f t="shared" si="51"/>
        <v>22.473546854749639</v>
      </c>
      <c r="P87">
        <f t="shared" si="52"/>
        <v>42.232526291616004</v>
      </c>
      <c r="Q87">
        <f t="shared" si="53"/>
        <v>0.10099733987429479</v>
      </c>
      <c r="R87">
        <f t="shared" si="54"/>
        <v>2.9376184226834519</v>
      </c>
      <c r="S87">
        <f t="shared" si="55"/>
        <v>9.9107203461395135E-2</v>
      </c>
      <c r="T87">
        <f t="shared" si="56"/>
        <v>6.2108877101735231E-2</v>
      </c>
      <c r="U87">
        <f t="shared" si="57"/>
        <v>77.20363414657723</v>
      </c>
      <c r="V87">
        <f t="shared" si="58"/>
        <v>23.982670297151657</v>
      </c>
      <c r="W87">
        <f t="shared" si="59"/>
        <v>23.982670297151657</v>
      </c>
      <c r="X87">
        <f t="shared" si="60"/>
        <v>2.991858146940563</v>
      </c>
      <c r="Y87">
        <f t="shared" si="61"/>
        <v>44.308212815096837</v>
      </c>
      <c r="Z87">
        <f t="shared" si="62"/>
        <v>1.3241367612416002</v>
      </c>
      <c r="AA87">
        <f t="shared" si="63"/>
        <v>2.98846799975294</v>
      </c>
      <c r="AB87">
        <f t="shared" si="64"/>
        <v>1.6677213856989628</v>
      </c>
      <c r="AC87">
        <f t="shared" si="65"/>
        <v>-74.002136696368098</v>
      </c>
      <c r="AD87">
        <f t="shared" si="66"/>
        <v>-2.988543389463143</v>
      </c>
      <c r="AE87">
        <f t="shared" si="67"/>
        <v>-0.21297435956717314</v>
      </c>
      <c r="AF87">
        <f t="shared" si="68"/>
        <v>-2.0298821180819715E-5</v>
      </c>
      <c r="AG87">
        <v>0</v>
      </c>
      <c r="AH87">
        <v>0</v>
      </c>
      <c r="AI87">
        <f t="shared" si="69"/>
        <v>1</v>
      </c>
      <c r="AJ87">
        <f t="shared" si="70"/>
        <v>0</v>
      </c>
      <c r="AK87">
        <f t="shared" si="71"/>
        <v>53665.932601595268</v>
      </c>
      <c r="AL87" t="s">
        <v>447</v>
      </c>
      <c r="AM87">
        <v>8305.73</v>
      </c>
      <c r="AN87">
        <v>1666.0250000000001</v>
      </c>
      <c r="AO87">
        <v>7978.48</v>
      </c>
      <c r="AP87">
        <f t="shared" si="72"/>
        <v>0.79118516308870857</v>
      </c>
      <c r="AQ87">
        <v>-1.33578315168039</v>
      </c>
      <c r="AR87" t="s">
        <v>680</v>
      </c>
      <c r="AS87">
        <v>8305.06</v>
      </c>
      <c r="AT87">
        <v>2264.8123076923098</v>
      </c>
      <c r="AU87">
        <v>5353.1</v>
      </c>
      <c r="AV87">
        <f t="shared" si="73"/>
        <v>0.57691574831549763</v>
      </c>
      <c r="AW87">
        <v>0.5</v>
      </c>
      <c r="AX87">
        <f t="shared" si="74"/>
        <v>336.67259207328857</v>
      </c>
      <c r="AY87">
        <f t="shared" si="75"/>
        <v>11.652852045495335</v>
      </c>
      <c r="AZ87">
        <f t="shared" si="76"/>
        <v>97.115860196639773</v>
      </c>
      <c r="BA87">
        <f t="shared" si="77"/>
        <v>3.8579425539778701E-2</v>
      </c>
      <c r="BB87">
        <f t="shared" si="78"/>
        <v>0.49044105284788236</v>
      </c>
      <c r="BC87">
        <f t="shared" si="79"/>
        <v>1511.2552787982654</v>
      </c>
      <c r="BD87" t="s">
        <v>402</v>
      </c>
      <c r="BE87">
        <v>0</v>
      </c>
      <c r="BF87">
        <f t="shared" si="80"/>
        <v>1511.2552787982654</v>
      </c>
      <c r="BG87">
        <f t="shared" si="81"/>
        <v>0.71768596163003395</v>
      </c>
      <c r="BH87">
        <f t="shared" si="82"/>
        <v>0.80385541749372669</v>
      </c>
      <c r="BI87">
        <f t="shared" si="83"/>
        <v>0.40595156549812195</v>
      </c>
      <c r="BJ87">
        <f t="shared" si="84"/>
        <v>0.83759828381784762</v>
      </c>
      <c r="BK87">
        <f t="shared" si="85"/>
        <v>0.4159047470437412</v>
      </c>
      <c r="BL87">
        <f t="shared" si="86"/>
        <v>0.53639356292434148</v>
      </c>
      <c r="BM87">
        <f t="shared" si="87"/>
        <v>0.46360643707565852</v>
      </c>
      <c r="CV87">
        <f t="shared" si="88"/>
        <v>400.09500000000003</v>
      </c>
      <c r="CW87">
        <f t="shared" si="89"/>
        <v>336.67259207328857</v>
      </c>
      <c r="CX87">
        <f t="shared" si="90"/>
        <v>0.84148162829650097</v>
      </c>
      <c r="CY87">
        <f t="shared" si="91"/>
        <v>0.19296325659300223</v>
      </c>
      <c r="CZ87">
        <v>1717084133.0999999</v>
      </c>
      <c r="DA87">
        <v>419.577</v>
      </c>
      <c r="DB87">
        <v>434.40699999999998</v>
      </c>
      <c r="DC87">
        <v>13.155200000000001</v>
      </c>
      <c r="DD87">
        <v>11.1678</v>
      </c>
      <c r="DE87">
        <v>421.26400000000001</v>
      </c>
      <c r="DF87">
        <v>13.257199999999999</v>
      </c>
      <c r="DG87">
        <v>499.94299999999998</v>
      </c>
      <c r="DH87">
        <v>100.55500000000001</v>
      </c>
      <c r="DI87">
        <v>0.100008</v>
      </c>
      <c r="DJ87">
        <v>23.963799999999999</v>
      </c>
      <c r="DK87">
        <v>23.125800000000002</v>
      </c>
      <c r="DL87">
        <v>999.9</v>
      </c>
      <c r="DM87">
        <v>0</v>
      </c>
      <c r="DN87">
        <v>0</v>
      </c>
      <c r="DO87">
        <v>9990.6200000000008</v>
      </c>
      <c r="DP87">
        <v>0</v>
      </c>
      <c r="DQ87">
        <v>1.5289399999999999E-3</v>
      </c>
      <c r="DR87">
        <v>400.09500000000003</v>
      </c>
      <c r="DS87">
        <v>0.94999199999999995</v>
      </c>
      <c r="DT87">
        <v>5.00081E-2</v>
      </c>
      <c r="DU87">
        <v>0</v>
      </c>
      <c r="DV87">
        <v>2264.96</v>
      </c>
      <c r="DW87">
        <v>5.0003500000000001</v>
      </c>
      <c r="DX87">
        <v>3963.46</v>
      </c>
      <c r="DY87">
        <v>3478.61</v>
      </c>
      <c r="DZ87">
        <v>38.311999999999998</v>
      </c>
      <c r="EA87">
        <v>41.311999999999998</v>
      </c>
      <c r="EB87">
        <v>40.061999999999998</v>
      </c>
      <c r="EC87">
        <v>43.375</v>
      </c>
      <c r="ED87">
        <v>43.375</v>
      </c>
      <c r="EE87">
        <v>375.34</v>
      </c>
      <c r="EF87">
        <v>19.760000000000002</v>
      </c>
      <c r="EG87">
        <v>0</v>
      </c>
      <c r="EH87">
        <v>298.90000009536698</v>
      </c>
      <c r="EI87">
        <v>0</v>
      </c>
      <c r="EJ87">
        <v>2264.8123076923098</v>
      </c>
      <c r="EK87">
        <v>0.462905974393167</v>
      </c>
      <c r="EL87">
        <v>-8.1606837744433491</v>
      </c>
      <c r="EM87">
        <v>3964.1623076923102</v>
      </c>
      <c r="EN87">
        <v>15</v>
      </c>
      <c r="EO87">
        <v>1717084155.0999999</v>
      </c>
      <c r="EP87" t="s">
        <v>681</v>
      </c>
      <c r="EQ87">
        <v>1717084155.0999999</v>
      </c>
      <c r="ER87">
        <v>1717084153.0999999</v>
      </c>
      <c r="ES87">
        <v>71</v>
      </c>
      <c r="ET87">
        <v>-2.5999999999999999E-2</v>
      </c>
      <c r="EU87">
        <v>-1E-3</v>
      </c>
      <c r="EV87">
        <v>-1.6870000000000001</v>
      </c>
      <c r="EW87">
        <v>-0.10199999999999999</v>
      </c>
      <c r="EX87">
        <v>435</v>
      </c>
      <c r="EY87">
        <v>11</v>
      </c>
      <c r="EZ87">
        <v>0.17</v>
      </c>
      <c r="FA87">
        <v>0.03</v>
      </c>
      <c r="FB87">
        <v>419.48061904761897</v>
      </c>
      <c r="FC87">
        <v>0.46402597402604701</v>
      </c>
      <c r="FD87">
        <v>4.7854418306711E-2</v>
      </c>
      <c r="FE87">
        <v>1</v>
      </c>
      <c r="FF87">
        <v>13.156966666666699</v>
      </c>
      <c r="FG87">
        <v>-3.32727272726005E-3</v>
      </c>
      <c r="FH87">
        <v>4.6734644367196797E-4</v>
      </c>
      <c r="FI87">
        <v>1</v>
      </c>
      <c r="FJ87">
        <v>2</v>
      </c>
      <c r="FK87">
        <v>2</v>
      </c>
      <c r="FL87" t="s">
        <v>404</v>
      </c>
      <c r="FM87">
        <v>2.9722499999999998</v>
      </c>
      <c r="FN87">
        <v>2.8470399999999998</v>
      </c>
      <c r="FO87">
        <v>0.101253</v>
      </c>
      <c r="FP87">
        <v>0.103779</v>
      </c>
      <c r="FQ87">
        <v>7.4794899999999997E-2</v>
      </c>
      <c r="FR87">
        <v>6.6458600000000007E-2</v>
      </c>
      <c r="FS87">
        <v>32222.5</v>
      </c>
      <c r="FT87">
        <v>31789.8</v>
      </c>
      <c r="FU87">
        <v>33440.1</v>
      </c>
      <c r="FV87">
        <v>33189.300000000003</v>
      </c>
      <c r="FW87">
        <v>44224.6</v>
      </c>
      <c r="FX87">
        <v>41606.800000000003</v>
      </c>
      <c r="FY87">
        <v>49477.4</v>
      </c>
      <c r="FZ87">
        <v>44852.5</v>
      </c>
      <c r="GA87">
        <v>2.0918299999999999</v>
      </c>
      <c r="GB87">
        <v>2.7321</v>
      </c>
      <c r="GC87">
        <v>6.3825400000000004E-2</v>
      </c>
      <c r="GD87">
        <v>0</v>
      </c>
      <c r="GE87">
        <v>22.074400000000001</v>
      </c>
      <c r="GF87">
        <v>999.9</v>
      </c>
      <c r="GG87">
        <v>27.219000000000001</v>
      </c>
      <c r="GH87">
        <v>30.565000000000001</v>
      </c>
      <c r="GI87">
        <v>11.913500000000001</v>
      </c>
      <c r="GJ87">
        <v>61.738900000000001</v>
      </c>
      <c r="GK87">
        <v>-1.40625</v>
      </c>
      <c r="GL87">
        <v>3</v>
      </c>
      <c r="GM87">
        <v>5.5157499999999998E-3</v>
      </c>
      <c r="GN87">
        <v>0.66619799999999996</v>
      </c>
      <c r="GO87">
        <v>20.343900000000001</v>
      </c>
      <c r="GP87">
        <v>5.2232799999999999</v>
      </c>
      <c r="GQ87">
        <v>12.036899999999999</v>
      </c>
      <c r="GR87">
        <v>4.9993999999999996</v>
      </c>
      <c r="GS87">
        <v>3.2890000000000001</v>
      </c>
      <c r="GT87">
        <v>9999</v>
      </c>
      <c r="GU87">
        <v>999.9</v>
      </c>
      <c r="GV87">
        <v>9999</v>
      </c>
      <c r="GW87">
        <v>9999</v>
      </c>
      <c r="GX87">
        <v>1.8897600000000001</v>
      </c>
      <c r="GY87">
        <v>1.8896599999999999</v>
      </c>
      <c r="GZ87">
        <v>1.88978</v>
      </c>
      <c r="HA87">
        <v>1.89001</v>
      </c>
      <c r="HB87">
        <v>1.8915999999999999</v>
      </c>
      <c r="HC87">
        <v>1.89177</v>
      </c>
      <c r="HD87">
        <v>1.8852199999999999</v>
      </c>
      <c r="HE87">
        <v>1.8901699999999999</v>
      </c>
      <c r="HF87">
        <v>5</v>
      </c>
      <c r="HG87">
        <v>0</v>
      </c>
      <c r="HH87">
        <v>0</v>
      </c>
      <c r="HI87">
        <v>4.5</v>
      </c>
      <c r="HJ87" t="s">
        <v>405</v>
      </c>
      <c r="HK87" t="s">
        <v>406</v>
      </c>
      <c r="HL87" t="s">
        <v>407</v>
      </c>
      <c r="HM87" t="s">
        <v>407</v>
      </c>
      <c r="HN87" t="s">
        <v>408</v>
      </c>
      <c r="HO87" t="s">
        <v>408</v>
      </c>
      <c r="HP87">
        <v>0</v>
      </c>
      <c r="HQ87">
        <v>100</v>
      </c>
      <c r="HR87">
        <v>100</v>
      </c>
      <c r="HS87">
        <v>-1.6870000000000001</v>
      </c>
      <c r="HT87">
        <v>-0.10199999999999999</v>
      </c>
      <c r="HU87">
        <v>-1.66127272727283</v>
      </c>
      <c r="HV87">
        <v>0</v>
      </c>
      <c r="HW87">
        <v>0</v>
      </c>
      <c r="HX87">
        <v>0</v>
      </c>
      <c r="HY87">
        <v>-0.101318181818183</v>
      </c>
      <c r="HZ87">
        <v>0</v>
      </c>
      <c r="IA87">
        <v>0</v>
      </c>
      <c r="IB87">
        <v>0</v>
      </c>
      <c r="IC87">
        <v>-1</v>
      </c>
      <c r="ID87">
        <v>-1</v>
      </c>
      <c r="IE87">
        <v>-1</v>
      </c>
      <c r="IF87">
        <v>-1</v>
      </c>
      <c r="IG87">
        <v>4.5999999999999996</v>
      </c>
      <c r="IH87">
        <v>4.7</v>
      </c>
      <c r="II87">
        <v>0.153809</v>
      </c>
      <c r="IJ87">
        <v>4.99878</v>
      </c>
      <c r="IK87">
        <v>2.5463900000000002</v>
      </c>
      <c r="IL87">
        <v>4.0881299999999996</v>
      </c>
      <c r="IM87">
        <v>3.1982400000000002</v>
      </c>
      <c r="IN87">
        <v>2.3120099999999999</v>
      </c>
      <c r="IO87">
        <v>34.281399999999998</v>
      </c>
      <c r="IP87">
        <v>24.1313</v>
      </c>
      <c r="IQ87">
        <v>2</v>
      </c>
      <c r="IR87">
        <v>507.88299999999998</v>
      </c>
      <c r="IS87">
        <v>1249.46</v>
      </c>
      <c r="IT87">
        <v>22.000399999999999</v>
      </c>
      <c r="IU87">
        <v>27.2182</v>
      </c>
      <c r="IV87">
        <v>30</v>
      </c>
      <c r="IW87">
        <v>27.4514</v>
      </c>
      <c r="IX87">
        <v>27.490300000000001</v>
      </c>
      <c r="IY87">
        <v>-1</v>
      </c>
      <c r="IZ87">
        <v>-30</v>
      </c>
      <c r="JA87">
        <v>-30</v>
      </c>
      <c r="JB87">
        <v>22</v>
      </c>
      <c r="JC87">
        <v>400</v>
      </c>
      <c r="JD87">
        <v>15.875</v>
      </c>
      <c r="JE87">
        <v>102.747</v>
      </c>
      <c r="JF87">
        <v>101.134</v>
      </c>
    </row>
    <row r="88" spans="1:266" x14ac:dyDescent="0.35">
      <c r="A88">
        <v>70</v>
      </c>
      <c r="B88">
        <v>1717084433.0999999</v>
      </c>
      <c r="C88">
        <v>22501</v>
      </c>
      <c r="D88" t="s">
        <v>682</v>
      </c>
      <c r="E88" t="s">
        <v>683</v>
      </c>
      <c r="F88" t="s">
        <v>400</v>
      </c>
      <c r="I88">
        <v>1717084433.0999999</v>
      </c>
      <c r="J88">
        <f t="shared" si="46"/>
        <v>1.6707776774261146E-3</v>
      </c>
      <c r="K88">
        <f t="shared" si="47"/>
        <v>1.6707776774261145</v>
      </c>
      <c r="L88">
        <f t="shared" si="48"/>
        <v>11.624429968101342</v>
      </c>
      <c r="M88">
        <f t="shared" si="49"/>
        <v>419.53800000000001</v>
      </c>
      <c r="N88">
        <f t="shared" si="50"/>
        <v>222.67668495429811</v>
      </c>
      <c r="O88">
        <f t="shared" si="51"/>
        <v>22.414252771631585</v>
      </c>
      <c r="P88">
        <f t="shared" si="52"/>
        <v>42.229974733254004</v>
      </c>
      <c r="Q88">
        <f t="shared" si="53"/>
        <v>0.10044431706681921</v>
      </c>
      <c r="R88">
        <f t="shared" si="54"/>
        <v>2.9372311845623216</v>
      </c>
      <c r="S88">
        <f t="shared" si="55"/>
        <v>9.8574375247792514E-2</v>
      </c>
      <c r="T88">
        <f t="shared" si="56"/>
        <v>6.1774091802376682E-2</v>
      </c>
      <c r="U88">
        <f t="shared" si="57"/>
        <v>77.205177852629973</v>
      </c>
      <c r="V88">
        <f t="shared" si="58"/>
        <v>23.982873080815853</v>
      </c>
      <c r="W88">
        <f t="shared" si="59"/>
        <v>23.982873080815853</v>
      </c>
      <c r="X88">
        <f t="shared" si="60"/>
        <v>2.9918945963363264</v>
      </c>
      <c r="Y88">
        <f t="shared" si="61"/>
        <v>44.253209742543582</v>
      </c>
      <c r="Z88">
        <f t="shared" si="62"/>
        <v>1.3223579295993002</v>
      </c>
      <c r="AA88">
        <f t="shared" si="63"/>
        <v>2.9881627508886179</v>
      </c>
      <c r="AB88">
        <f t="shared" si="64"/>
        <v>1.6695366667370262</v>
      </c>
      <c r="AC88">
        <f t="shared" si="65"/>
        <v>-73.681295574491656</v>
      </c>
      <c r="AD88">
        <f t="shared" si="66"/>
        <v>-3.2894590516870634</v>
      </c>
      <c r="AE88">
        <f t="shared" si="67"/>
        <v>-0.23444782514411078</v>
      </c>
      <c r="AF88">
        <f t="shared" si="68"/>
        <v>-2.4598692863087024E-5</v>
      </c>
      <c r="AG88">
        <v>0</v>
      </c>
      <c r="AH88">
        <v>0</v>
      </c>
      <c r="AI88">
        <f t="shared" si="69"/>
        <v>1</v>
      </c>
      <c r="AJ88">
        <f t="shared" si="70"/>
        <v>0</v>
      </c>
      <c r="AK88">
        <f t="shared" si="71"/>
        <v>53654.956760976667</v>
      </c>
      <c r="AL88" t="s">
        <v>447</v>
      </c>
      <c r="AM88">
        <v>8305.73</v>
      </c>
      <c r="AN88">
        <v>1666.0250000000001</v>
      </c>
      <c r="AO88">
        <v>7978.48</v>
      </c>
      <c r="AP88">
        <f t="shared" si="72"/>
        <v>0.79118516308870857</v>
      </c>
      <c r="AQ88">
        <v>-1.33578315168039</v>
      </c>
      <c r="AR88" t="s">
        <v>684</v>
      </c>
      <c r="AS88">
        <v>8306.1200000000008</v>
      </c>
      <c r="AT88">
        <v>2266.9234615384598</v>
      </c>
      <c r="AU88">
        <v>5346.78</v>
      </c>
      <c r="AV88">
        <f t="shared" si="73"/>
        <v>0.57602080849811288</v>
      </c>
      <c r="AW88">
        <v>0.5</v>
      </c>
      <c r="AX88">
        <f t="shared" si="74"/>
        <v>336.67932392631491</v>
      </c>
      <c r="AY88">
        <f t="shared" si="75"/>
        <v>11.624429968101342</v>
      </c>
      <c r="AZ88">
        <f t="shared" si="76"/>
        <v>96.967148186316976</v>
      </c>
      <c r="BA88">
        <f t="shared" si="77"/>
        <v>3.8494235311634949E-2</v>
      </c>
      <c r="BB88">
        <f t="shared" si="78"/>
        <v>0.49220278373151688</v>
      </c>
      <c r="BC88">
        <f t="shared" si="79"/>
        <v>1510.7511399458283</v>
      </c>
      <c r="BD88" t="s">
        <v>402</v>
      </c>
      <c r="BE88">
        <v>0</v>
      </c>
      <c r="BF88">
        <f t="shared" si="80"/>
        <v>1510.7511399458283</v>
      </c>
      <c r="BG88">
        <f t="shared" si="81"/>
        <v>0.71744654914811745</v>
      </c>
      <c r="BH88">
        <f t="shared" si="82"/>
        <v>0.80287626887615404</v>
      </c>
      <c r="BI88">
        <f t="shared" si="83"/>
        <v>0.40689708195002433</v>
      </c>
      <c r="BJ88">
        <f t="shared" si="84"/>
        <v>0.83674586829646103</v>
      </c>
      <c r="BK88">
        <f t="shared" si="85"/>
        <v>0.41690594229978667</v>
      </c>
      <c r="BL88">
        <f t="shared" si="86"/>
        <v>0.53506272223982831</v>
      </c>
      <c r="BM88">
        <f t="shared" si="87"/>
        <v>0.46493727776017169</v>
      </c>
      <c r="CV88">
        <f t="shared" si="88"/>
        <v>400.10300000000001</v>
      </c>
      <c r="CW88">
        <f t="shared" si="89"/>
        <v>336.67932392631491</v>
      </c>
      <c r="CX88">
        <f t="shared" si="90"/>
        <v>0.84148162829650097</v>
      </c>
      <c r="CY88">
        <f t="shared" si="91"/>
        <v>0.19296325659300223</v>
      </c>
      <c r="CZ88">
        <v>1717084433.0999999</v>
      </c>
      <c r="DA88">
        <v>419.53800000000001</v>
      </c>
      <c r="DB88">
        <v>434.33</v>
      </c>
      <c r="DC88">
        <v>13.1371</v>
      </c>
      <c r="DD88">
        <v>11.158300000000001</v>
      </c>
      <c r="DE88">
        <v>421.20299999999997</v>
      </c>
      <c r="DF88">
        <v>13.2401</v>
      </c>
      <c r="DG88">
        <v>499.94799999999998</v>
      </c>
      <c r="DH88">
        <v>100.55800000000001</v>
      </c>
      <c r="DI88">
        <v>0.100283</v>
      </c>
      <c r="DJ88">
        <v>23.9621</v>
      </c>
      <c r="DK88">
        <v>23.116199999999999</v>
      </c>
      <c r="DL88">
        <v>999.9</v>
      </c>
      <c r="DM88">
        <v>0</v>
      </c>
      <c r="DN88">
        <v>0</v>
      </c>
      <c r="DO88">
        <v>9988.1200000000008</v>
      </c>
      <c r="DP88">
        <v>0</v>
      </c>
      <c r="DQ88">
        <v>1.5289399999999999E-3</v>
      </c>
      <c r="DR88">
        <v>400.10300000000001</v>
      </c>
      <c r="DS88">
        <v>0.94999199999999995</v>
      </c>
      <c r="DT88">
        <v>5.00081E-2</v>
      </c>
      <c r="DU88">
        <v>0</v>
      </c>
      <c r="DV88">
        <v>2267.11</v>
      </c>
      <c r="DW88">
        <v>5.0003500000000001</v>
      </c>
      <c r="DX88">
        <v>3978.74</v>
      </c>
      <c r="DY88">
        <v>3478.69</v>
      </c>
      <c r="DZ88">
        <v>38.311999999999998</v>
      </c>
      <c r="EA88">
        <v>41.311999999999998</v>
      </c>
      <c r="EB88">
        <v>40.061999999999998</v>
      </c>
      <c r="EC88">
        <v>43.375</v>
      </c>
      <c r="ED88">
        <v>43.375</v>
      </c>
      <c r="EE88">
        <v>375.34</v>
      </c>
      <c r="EF88">
        <v>19.760000000000002</v>
      </c>
      <c r="EG88">
        <v>0</v>
      </c>
      <c r="EH88">
        <v>298.90000009536698</v>
      </c>
      <c r="EI88">
        <v>0</v>
      </c>
      <c r="EJ88">
        <v>2266.9234615384598</v>
      </c>
      <c r="EK88">
        <v>0.46803418104558803</v>
      </c>
      <c r="EL88">
        <v>3.5630769560167299</v>
      </c>
      <c r="EM88">
        <v>3977.5076923076899</v>
      </c>
      <c r="EN88">
        <v>15</v>
      </c>
      <c r="EO88">
        <v>1717084453.0999999</v>
      </c>
      <c r="EP88" t="s">
        <v>685</v>
      </c>
      <c r="EQ88">
        <v>1717084453.0999999</v>
      </c>
      <c r="ER88">
        <v>1717084451.0999999</v>
      </c>
      <c r="ES88">
        <v>72</v>
      </c>
      <c r="ET88">
        <v>2.1999999999999999E-2</v>
      </c>
      <c r="EU88">
        <v>0</v>
      </c>
      <c r="EV88">
        <v>-1.665</v>
      </c>
      <c r="EW88">
        <v>-0.10299999999999999</v>
      </c>
      <c r="EX88">
        <v>434</v>
      </c>
      <c r="EY88">
        <v>11</v>
      </c>
      <c r="EZ88">
        <v>0.11</v>
      </c>
      <c r="FA88">
        <v>0.06</v>
      </c>
      <c r="FB88">
        <v>419.54874999999998</v>
      </c>
      <c r="FC88">
        <v>-0.172375939849438</v>
      </c>
      <c r="FD88">
        <v>1.9641473977276998E-2</v>
      </c>
      <c r="FE88">
        <v>1</v>
      </c>
      <c r="FF88">
        <v>13.138595</v>
      </c>
      <c r="FG88">
        <v>-2.1969924812068999E-3</v>
      </c>
      <c r="FH88">
        <v>5.10367514640316E-4</v>
      </c>
      <c r="FI88">
        <v>1</v>
      </c>
      <c r="FJ88">
        <v>2</v>
      </c>
      <c r="FK88">
        <v>2</v>
      </c>
      <c r="FL88" t="s">
        <v>404</v>
      </c>
      <c r="FM88">
        <v>2.9722499999999998</v>
      </c>
      <c r="FN88">
        <v>2.8472900000000001</v>
      </c>
      <c r="FO88">
        <v>0.101244</v>
      </c>
      <c r="FP88">
        <v>0.103767</v>
      </c>
      <c r="FQ88">
        <v>7.4724600000000002E-2</v>
      </c>
      <c r="FR88">
        <v>6.6417400000000001E-2</v>
      </c>
      <c r="FS88">
        <v>32222.6</v>
      </c>
      <c r="FT88">
        <v>31787.599999999999</v>
      </c>
      <c r="FU88">
        <v>33439.9</v>
      </c>
      <c r="FV88">
        <v>33186.6</v>
      </c>
      <c r="FW88">
        <v>44227.9</v>
      </c>
      <c r="FX88">
        <v>41605.599999999999</v>
      </c>
      <c r="FY88">
        <v>49477.4</v>
      </c>
      <c r="FZ88">
        <v>44849.3</v>
      </c>
      <c r="GA88">
        <v>2.0915499999999998</v>
      </c>
      <c r="GB88">
        <v>2.7310500000000002</v>
      </c>
      <c r="GC88">
        <v>6.4939300000000005E-2</v>
      </c>
      <c r="GD88">
        <v>0</v>
      </c>
      <c r="GE88">
        <v>22.046500000000002</v>
      </c>
      <c r="GF88">
        <v>999.9</v>
      </c>
      <c r="GG88">
        <v>27.193999999999999</v>
      </c>
      <c r="GH88">
        <v>30.565000000000001</v>
      </c>
      <c r="GI88">
        <v>11.901400000000001</v>
      </c>
      <c r="GJ88">
        <v>61.828899999999997</v>
      </c>
      <c r="GK88">
        <v>-1.3341400000000001</v>
      </c>
      <c r="GL88">
        <v>3</v>
      </c>
      <c r="GM88">
        <v>5.6631099999999998E-3</v>
      </c>
      <c r="GN88">
        <v>0.65849400000000002</v>
      </c>
      <c r="GO88">
        <v>20.344000000000001</v>
      </c>
      <c r="GP88">
        <v>5.2225299999999999</v>
      </c>
      <c r="GQ88">
        <v>12.035299999999999</v>
      </c>
      <c r="GR88">
        <v>4.9989499999999998</v>
      </c>
      <c r="GS88">
        <v>3.2890000000000001</v>
      </c>
      <c r="GT88">
        <v>9999</v>
      </c>
      <c r="GU88">
        <v>999.9</v>
      </c>
      <c r="GV88">
        <v>9999</v>
      </c>
      <c r="GW88">
        <v>9999</v>
      </c>
      <c r="GX88">
        <v>1.88981</v>
      </c>
      <c r="GY88">
        <v>1.8897999999999999</v>
      </c>
      <c r="GZ88">
        <v>1.88981</v>
      </c>
      <c r="HA88">
        <v>1.89011</v>
      </c>
      <c r="HB88">
        <v>1.8916299999999999</v>
      </c>
      <c r="HC88">
        <v>1.8918600000000001</v>
      </c>
      <c r="HD88">
        <v>1.88537</v>
      </c>
      <c r="HE88">
        <v>1.8902600000000001</v>
      </c>
      <c r="HF88">
        <v>5</v>
      </c>
      <c r="HG88">
        <v>0</v>
      </c>
      <c r="HH88">
        <v>0</v>
      </c>
      <c r="HI88">
        <v>4.5</v>
      </c>
      <c r="HJ88" t="s">
        <v>405</v>
      </c>
      <c r="HK88" t="s">
        <v>406</v>
      </c>
      <c r="HL88" t="s">
        <v>407</v>
      </c>
      <c r="HM88" t="s">
        <v>407</v>
      </c>
      <c r="HN88" t="s">
        <v>408</v>
      </c>
      <c r="HO88" t="s">
        <v>408</v>
      </c>
      <c r="HP88">
        <v>0</v>
      </c>
      <c r="HQ88">
        <v>100</v>
      </c>
      <c r="HR88">
        <v>100</v>
      </c>
      <c r="HS88">
        <v>-1.665</v>
      </c>
      <c r="HT88">
        <v>-0.10299999999999999</v>
      </c>
      <c r="HU88">
        <v>-1.6866999999999199</v>
      </c>
      <c r="HV88">
        <v>0</v>
      </c>
      <c r="HW88">
        <v>0</v>
      </c>
      <c r="HX88">
        <v>0</v>
      </c>
      <c r="HY88">
        <v>-0.10229000000000001</v>
      </c>
      <c r="HZ88">
        <v>0</v>
      </c>
      <c r="IA88">
        <v>0</v>
      </c>
      <c r="IB88">
        <v>0</v>
      </c>
      <c r="IC88">
        <v>-1</v>
      </c>
      <c r="ID88">
        <v>-1</v>
      </c>
      <c r="IE88">
        <v>-1</v>
      </c>
      <c r="IF88">
        <v>-1</v>
      </c>
      <c r="IG88">
        <v>4.5999999999999996</v>
      </c>
      <c r="IH88">
        <v>4.7</v>
      </c>
      <c r="II88">
        <v>0.153809</v>
      </c>
      <c r="IJ88">
        <v>4.99878</v>
      </c>
      <c r="IK88">
        <v>2.5463900000000002</v>
      </c>
      <c r="IL88">
        <v>4.0856899999999996</v>
      </c>
      <c r="IM88">
        <v>3.1982400000000002</v>
      </c>
      <c r="IN88">
        <v>2.2985799999999998</v>
      </c>
      <c r="IO88">
        <v>34.281399999999998</v>
      </c>
      <c r="IP88">
        <v>24.1313</v>
      </c>
      <c r="IQ88">
        <v>2</v>
      </c>
      <c r="IR88">
        <v>507.733</v>
      </c>
      <c r="IS88">
        <v>1248</v>
      </c>
      <c r="IT88">
        <v>21.999300000000002</v>
      </c>
      <c r="IU88">
        <v>27.227399999999999</v>
      </c>
      <c r="IV88">
        <v>30</v>
      </c>
      <c r="IW88">
        <v>27.453800000000001</v>
      </c>
      <c r="IX88">
        <v>27.492599999999999</v>
      </c>
      <c r="IY88">
        <v>-1</v>
      </c>
      <c r="IZ88">
        <v>-30</v>
      </c>
      <c r="JA88">
        <v>-30</v>
      </c>
      <c r="JB88">
        <v>22</v>
      </c>
      <c r="JC88">
        <v>400</v>
      </c>
      <c r="JD88">
        <v>15.875</v>
      </c>
      <c r="JE88">
        <v>102.747</v>
      </c>
      <c r="JF88">
        <v>101.126</v>
      </c>
    </row>
    <row r="89" spans="1:266" x14ac:dyDescent="0.35">
      <c r="A89">
        <v>71</v>
      </c>
      <c r="B89">
        <v>1717084733.0999999</v>
      </c>
      <c r="C89">
        <v>22801</v>
      </c>
      <c r="D89" t="s">
        <v>686</v>
      </c>
      <c r="E89" t="s">
        <v>687</v>
      </c>
      <c r="F89" t="s">
        <v>400</v>
      </c>
      <c r="I89">
        <v>1717084733.0999999</v>
      </c>
      <c r="J89">
        <f t="shared" si="46"/>
        <v>1.6626284813478355E-3</v>
      </c>
      <c r="K89">
        <f t="shared" si="47"/>
        <v>1.6626284813478356</v>
      </c>
      <c r="L89">
        <f t="shared" si="48"/>
        <v>11.489895121952635</v>
      </c>
      <c r="M89">
        <f t="shared" si="49"/>
        <v>418.78100000000001</v>
      </c>
      <c r="N89">
        <f t="shared" si="50"/>
        <v>223.38635760626789</v>
      </c>
      <c r="O89">
        <f t="shared" si="51"/>
        <v>22.486859623230174</v>
      </c>
      <c r="P89">
        <f t="shared" si="52"/>
        <v>42.155974343223406</v>
      </c>
      <c r="Q89">
        <f t="shared" si="53"/>
        <v>0.10004740806715123</v>
      </c>
      <c r="R89">
        <f t="shared" si="54"/>
        <v>2.9426034046987715</v>
      </c>
      <c r="S89">
        <f t="shared" si="55"/>
        <v>9.8195387859772304E-2</v>
      </c>
      <c r="T89">
        <f t="shared" si="56"/>
        <v>6.153565852127154E-2</v>
      </c>
      <c r="U89">
        <f t="shared" si="57"/>
        <v>77.148563789482679</v>
      </c>
      <c r="V89">
        <f t="shared" si="58"/>
        <v>23.963719733266245</v>
      </c>
      <c r="W89">
        <f t="shared" si="59"/>
        <v>23.963719733266245</v>
      </c>
      <c r="X89">
        <f t="shared" si="60"/>
        <v>2.9884535865930424</v>
      </c>
      <c r="Y89">
        <f t="shared" si="61"/>
        <v>44.247046894612538</v>
      </c>
      <c r="Z89">
        <f t="shared" si="62"/>
        <v>1.32051427125834</v>
      </c>
      <c r="AA89">
        <f t="shared" si="63"/>
        <v>2.984412212646725</v>
      </c>
      <c r="AB89">
        <f t="shared" si="64"/>
        <v>1.6679393153347024</v>
      </c>
      <c r="AC89">
        <f t="shared" si="65"/>
        <v>-73.321916027439542</v>
      </c>
      <c r="AD89">
        <f t="shared" si="66"/>
        <v>-3.5725672995841333</v>
      </c>
      <c r="AE89">
        <f t="shared" si="67"/>
        <v>-0.2541093677453754</v>
      </c>
      <c r="AF89">
        <f t="shared" si="68"/>
        <v>-2.8905286367564287E-5</v>
      </c>
      <c r="AG89">
        <v>0</v>
      </c>
      <c r="AH89">
        <v>0</v>
      </c>
      <c r="AI89">
        <f t="shared" si="69"/>
        <v>1</v>
      </c>
      <c r="AJ89">
        <f t="shared" si="70"/>
        <v>0</v>
      </c>
      <c r="AK89">
        <f t="shared" si="71"/>
        <v>53816.3998610606</v>
      </c>
      <c r="AL89" t="s">
        <v>447</v>
      </c>
      <c r="AM89">
        <v>8305.73</v>
      </c>
      <c r="AN89">
        <v>1666.0250000000001</v>
      </c>
      <c r="AO89">
        <v>7978.48</v>
      </c>
      <c r="AP89">
        <f t="shared" si="72"/>
        <v>0.79118516308870857</v>
      </c>
      <c r="AQ89">
        <v>-1.33578315168039</v>
      </c>
      <c r="AR89" t="s">
        <v>688</v>
      </c>
      <c r="AS89">
        <v>8306.7900000000009</v>
      </c>
      <c r="AT89">
        <v>2269.5684615384598</v>
      </c>
      <c r="AU89">
        <v>5339.8</v>
      </c>
      <c r="AV89">
        <f t="shared" si="73"/>
        <v>0.57497126080780925</v>
      </c>
      <c r="AW89">
        <v>0.5</v>
      </c>
      <c r="AX89">
        <f t="shared" si="74"/>
        <v>336.42900689474135</v>
      </c>
      <c r="AY89">
        <f t="shared" si="75"/>
        <v>11.489895121952635</v>
      </c>
      <c r="AZ89">
        <f t="shared" si="76"/>
        <v>96.718505133294286</v>
      </c>
      <c r="BA89">
        <f t="shared" si="77"/>
        <v>3.8122985862648284E-2</v>
      </c>
      <c r="BB89">
        <f t="shared" si="78"/>
        <v>0.49415333907636977</v>
      </c>
      <c r="BC89">
        <f t="shared" si="79"/>
        <v>1510.1933590910112</v>
      </c>
      <c r="BD89" t="s">
        <v>402</v>
      </c>
      <c r="BE89">
        <v>0</v>
      </c>
      <c r="BF89">
        <f t="shared" si="80"/>
        <v>1510.1933590910112</v>
      </c>
      <c r="BG89">
        <f t="shared" si="81"/>
        <v>0.71718166240476955</v>
      </c>
      <c r="BH89">
        <f t="shared" si="82"/>
        <v>0.8017093728803425</v>
      </c>
      <c r="BI89">
        <f t="shared" si="83"/>
        <v>0.40794110503878128</v>
      </c>
      <c r="BJ89">
        <f t="shared" si="84"/>
        <v>0.83571572523127857</v>
      </c>
      <c r="BK89">
        <f t="shared" si="85"/>
        <v>0.41801169275662153</v>
      </c>
      <c r="BL89">
        <f t="shared" si="86"/>
        <v>0.53346536637374553</v>
      </c>
      <c r="BM89">
        <f t="shared" si="87"/>
        <v>0.46653463362625447</v>
      </c>
      <c r="CV89">
        <f t="shared" si="88"/>
        <v>399.80500000000001</v>
      </c>
      <c r="CW89">
        <f t="shared" si="89"/>
        <v>336.42900689474135</v>
      </c>
      <c r="CX89">
        <f t="shared" si="90"/>
        <v>0.84148274007263879</v>
      </c>
      <c r="CY89">
        <f t="shared" si="91"/>
        <v>0.19296548014527751</v>
      </c>
      <c r="CZ89">
        <v>1717084733.0999999</v>
      </c>
      <c r="DA89">
        <v>418.78100000000001</v>
      </c>
      <c r="DB89">
        <v>433.40899999999999</v>
      </c>
      <c r="DC89">
        <v>13.1181</v>
      </c>
      <c r="DD89">
        <v>11.1485</v>
      </c>
      <c r="DE89">
        <v>420.46300000000002</v>
      </c>
      <c r="DF89">
        <v>13.2201</v>
      </c>
      <c r="DG89">
        <v>499.84300000000002</v>
      </c>
      <c r="DH89">
        <v>100.56399999999999</v>
      </c>
      <c r="DI89">
        <v>9.9531400000000006E-2</v>
      </c>
      <c r="DJ89">
        <v>23.941199999999998</v>
      </c>
      <c r="DK89">
        <v>23.091899999999999</v>
      </c>
      <c r="DL89">
        <v>999.9</v>
      </c>
      <c r="DM89">
        <v>0</v>
      </c>
      <c r="DN89">
        <v>0</v>
      </c>
      <c r="DO89">
        <v>10018.1</v>
      </c>
      <c r="DP89">
        <v>0</v>
      </c>
      <c r="DQ89">
        <v>1.5289399999999999E-3</v>
      </c>
      <c r="DR89">
        <v>399.80500000000001</v>
      </c>
      <c r="DS89">
        <v>0.94994999999999996</v>
      </c>
      <c r="DT89">
        <v>5.0049700000000003E-2</v>
      </c>
      <c r="DU89">
        <v>0</v>
      </c>
      <c r="DV89">
        <v>2269.65</v>
      </c>
      <c r="DW89">
        <v>5.0003500000000001</v>
      </c>
      <c r="DX89">
        <v>3972.78</v>
      </c>
      <c r="DY89">
        <v>3476.02</v>
      </c>
      <c r="DZ89">
        <v>38.311999999999998</v>
      </c>
      <c r="EA89">
        <v>41.311999999999998</v>
      </c>
      <c r="EB89">
        <v>40.061999999999998</v>
      </c>
      <c r="EC89">
        <v>43.375</v>
      </c>
      <c r="ED89">
        <v>43.375</v>
      </c>
      <c r="EE89">
        <v>375.04</v>
      </c>
      <c r="EF89">
        <v>19.760000000000002</v>
      </c>
      <c r="EG89">
        <v>0</v>
      </c>
      <c r="EH89">
        <v>298.90000009536698</v>
      </c>
      <c r="EI89">
        <v>0</v>
      </c>
      <c r="EJ89">
        <v>2269.5684615384598</v>
      </c>
      <c r="EK89">
        <v>1.8181196501574799</v>
      </c>
      <c r="EL89">
        <v>-1.8926496179913099</v>
      </c>
      <c r="EM89">
        <v>3974.9707692307702</v>
      </c>
      <c r="EN89">
        <v>15</v>
      </c>
      <c r="EO89">
        <v>1717084755.0999999</v>
      </c>
      <c r="EP89" t="s">
        <v>689</v>
      </c>
      <c r="EQ89">
        <v>1717084755.0999999</v>
      </c>
      <c r="ER89">
        <v>1717084755.0999999</v>
      </c>
      <c r="ES89">
        <v>73</v>
      </c>
      <c r="ET89">
        <v>-1.7000000000000001E-2</v>
      </c>
      <c r="EU89">
        <v>1E-3</v>
      </c>
      <c r="EV89">
        <v>-1.6819999999999999</v>
      </c>
      <c r="EW89">
        <v>-0.10199999999999999</v>
      </c>
      <c r="EX89">
        <v>433</v>
      </c>
      <c r="EY89">
        <v>11</v>
      </c>
      <c r="EZ89">
        <v>0.18</v>
      </c>
      <c r="FA89">
        <v>0.04</v>
      </c>
      <c r="FB89">
        <v>418.90785</v>
      </c>
      <c r="FC89">
        <v>-0.36951879699234103</v>
      </c>
      <c r="FD89">
        <v>3.9471857062972099E-2</v>
      </c>
      <c r="FE89">
        <v>1</v>
      </c>
      <c r="FF89">
        <v>13.116265</v>
      </c>
      <c r="FG89">
        <v>3.2075187970170599E-3</v>
      </c>
      <c r="FH89">
        <v>5.8845135737806598E-4</v>
      </c>
      <c r="FI89">
        <v>1</v>
      </c>
      <c r="FJ89">
        <v>2</v>
      </c>
      <c r="FK89">
        <v>2</v>
      </c>
      <c r="FL89" t="s">
        <v>404</v>
      </c>
      <c r="FM89">
        <v>2.97201</v>
      </c>
      <c r="FN89">
        <v>2.8468100000000001</v>
      </c>
      <c r="FO89">
        <v>0.101117</v>
      </c>
      <c r="FP89">
        <v>0.10360900000000001</v>
      </c>
      <c r="FQ89">
        <v>7.4646799999999999E-2</v>
      </c>
      <c r="FR89">
        <v>6.6379099999999996E-2</v>
      </c>
      <c r="FS89">
        <v>32228</v>
      </c>
      <c r="FT89">
        <v>31795</v>
      </c>
      <c r="FU89">
        <v>33440.6</v>
      </c>
      <c r="FV89">
        <v>33188.300000000003</v>
      </c>
      <c r="FW89">
        <v>44232.6</v>
      </c>
      <c r="FX89">
        <v>41609.300000000003</v>
      </c>
      <c r="FY89">
        <v>49478.5</v>
      </c>
      <c r="FZ89">
        <v>44851.4</v>
      </c>
      <c r="GA89">
        <v>2.0916800000000002</v>
      </c>
      <c r="GB89">
        <v>2.7318500000000001</v>
      </c>
      <c r="GC89">
        <v>6.6958400000000001E-2</v>
      </c>
      <c r="GD89">
        <v>0</v>
      </c>
      <c r="GE89">
        <v>21.988900000000001</v>
      </c>
      <c r="GF89">
        <v>999.9</v>
      </c>
      <c r="GG89">
        <v>27.207000000000001</v>
      </c>
      <c r="GH89">
        <v>30.545000000000002</v>
      </c>
      <c r="GI89">
        <v>11.892300000000001</v>
      </c>
      <c r="GJ89">
        <v>61.408999999999999</v>
      </c>
      <c r="GK89">
        <v>-1.36619</v>
      </c>
      <c r="GL89">
        <v>3</v>
      </c>
      <c r="GM89">
        <v>-6.0485299999999999E-2</v>
      </c>
      <c r="GN89">
        <v>0.67421299999999995</v>
      </c>
      <c r="GO89">
        <v>20.344000000000001</v>
      </c>
      <c r="GP89">
        <v>5.2220800000000001</v>
      </c>
      <c r="GQ89">
        <v>12.0366</v>
      </c>
      <c r="GR89">
        <v>4.9978499999999997</v>
      </c>
      <c r="GS89">
        <v>3.2890000000000001</v>
      </c>
      <c r="GT89">
        <v>9999</v>
      </c>
      <c r="GU89">
        <v>999.9</v>
      </c>
      <c r="GV89">
        <v>9999</v>
      </c>
      <c r="GW89">
        <v>9999</v>
      </c>
      <c r="GX89">
        <v>1.8897999999999999</v>
      </c>
      <c r="GY89">
        <v>1.8897200000000001</v>
      </c>
      <c r="GZ89">
        <v>1.8897999999999999</v>
      </c>
      <c r="HA89">
        <v>1.89009</v>
      </c>
      <c r="HB89">
        <v>1.8916299999999999</v>
      </c>
      <c r="HC89">
        <v>1.89178</v>
      </c>
      <c r="HD89">
        <v>1.88527</v>
      </c>
      <c r="HE89">
        <v>1.8902300000000001</v>
      </c>
      <c r="HF89">
        <v>5</v>
      </c>
      <c r="HG89">
        <v>0</v>
      </c>
      <c r="HH89">
        <v>0</v>
      </c>
      <c r="HI89">
        <v>4.5</v>
      </c>
      <c r="HJ89" t="s">
        <v>405</v>
      </c>
      <c r="HK89" t="s">
        <v>406</v>
      </c>
      <c r="HL89" t="s">
        <v>407</v>
      </c>
      <c r="HM89" t="s">
        <v>407</v>
      </c>
      <c r="HN89" t="s">
        <v>408</v>
      </c>
      <c r="HO89" t="s">
        <v>408</v>
      </c>
      <c r="HP89">
        <v>0</v>
      </c>
      <c r="HQ89">
        <v>100</v>
      </c>
      <c r="HR89">
        <v>100</v>
      </c>
      <c r="HS89">
        <v>-1.6819999999999999</v>
      </c>
      <c r="HT89">
        <v>-0.10199999999999999</v>
      </c>
      <c r="HU89">
        <v>-1.6649999999999601</v>
      </c>
      <c r="HV89">
        <v>0</v>
      </c>
      <c r="HW89">
        <v>0</v>
      </c>
      <c r="HX89">
        <v>0</v>
      </c>
      <c r="HY89">
        <v>-0.102760000000004</v>
      </c>
      <c r="HZ89">
        <v>0</v>
      </c>
      <c r="IA89">
        <v>0</v>
      </c>
      <c r="IB89">
        <v>0</v>
      </c>
      <c r="IC89">
        <v>-1</v>
      </c>
      <c r="ID89">
        <v>-1</v>
      </c>
      <c r="IE89">
        <v>-1</v>
      </c>
      <c r="IF89">
        <v>-1</v>
      </c>
      <c r="IG89">
        <v>4.7</v>
      </c>
      <c r="IH89">
        <v>4.7</v>
      </c>
      <c r="II89">
        <v>0.153809</v>
      </c>
      <c r="IJ89">
        <v>4.99878</v>
      </c>
      <c r="IK89">
        <v>2.5451700000000002</v>
      </c>
      <c r="IL89">
        <v>4.0832499999999996</v>
      </c>
      <c r="IM89">
        <v>3.1982400000000002</v>
      </c>
      <c r="IN89">
        <v>2.3645</v>
      </c>
      <c r="IO89">
        <v>34.258699999999997</v>
      </c>
      <c r="IP89">
        <v>24.1313</v>
      </c>
      <c r="IQ89">
        <v>2</v>
      </c>
      <c r="IR89">
        <v>507.71300000000002</v>
      </c>
      <c r="IS89">
        <v>1249</v>
      </c>
      <c r="IT89">
        <v>21.9998</v>
      </c>
      <c r="IU89">
        <v>27.2043</v>
      </c>
      <c r="IV89">
        <v>30.0001</v>
      </c>
      <c r="IW89">
        <v>27.442599999999999</v>
      </c>
      <c r="IX89">
        <v>27.485600000000002</v>
      </c>
      <c r="IY89">
        <v>-1</v>
      </c>
      <c r="IZ89">
        <v>-30</v>
      </c>
      <c r="JA89">
        <v>-30</v>
      </c>
      <c r="JB89">
        <v>22</v>
      </c>
      <c r="JC89">
        <v>400</v>
      </c>
      <c r="JD89">
        <v>15.875</v>
      </c>
      <c r="JE89">
        <v>102.749</v>
      </c>
      <c r="JF89">
        <v>101.131</v>
      </c>
    </row>
    <row r="90" spans="1:266" x14ac:dyDescent="0.35">
      <c r="A90">
        <v>72</v>
      </c>
      <c r="B90">
        <v>1717085033.0999999</v>
      </c>
      <c r="C90">
        <v>23101</v>
      </c>
      <c r="D90" t="s">
        <v>690</v>
      </c>
      <c r="E90" t="s">
        <v>691</v>
      </c>
      <c r="F90" t="s">
        <v>400</v>
      </c>
      <c r="I90">
        <v>1717085033.0999999</v>
      </c>
      <c r="J90">
        <f t="shared" si="46"/>
        <v>1.6618124253314599E-3</v>
      </c>
      <c r="K90">
        <f t="shared" si="47"/>
        <v>1.6618124253314599</v>
      </c>
      <c r="L90">
        <f t="shared" si="48"/>
        <v>11.451625960065705</v>
      </c>
      <c r="M90">
        <f t="shared" si="49"/>
        <v>417.72199999999998</v>
      </c>
      <c r="N90">
        <f t="shared" si="50"/>
        <v>222.76708623884619</v>
      </c>
      <c r="O90">
        <f t="shared" si="51"/>
        <v>22.425278030685341</v>
      </c>
      <c r="P90">
        <f t="shared" si="52"/>
        <v>42.050790122066196</v>
      </c>
      <c r="Q90">
        <f t="shared" si="53"/>
        <v>9.9940329999610319E-2</v>
      </c>
      <c r="R90">
        <f t="shared" si="54"/>
        <v>2.939037626122305</v>
      </c>
      <c r="S90">
        <f t="shared" si="55"/>
        <v>9.8090035085902416E-2</v>
      </c>
      <c r="T90">
        <f t="shared" si="56"/>
        <v>6.1469660291035066E-2</v>
      </c>
      <c r="U90">
        <f t="shared" si="57"/>
        <v>77.150627100806659</v>
      </c>
      <c r="V90">
        <f t="shared" si="58"/>
        <v>23.965569399749622</v>
      </c>
      <c r="W90">
        <f t="shared" si="59"/>
        <v>23.965569399749622</v>
      </c>
      <c r="X90">
        <f t="shared" si="60"/>
        <v>2.9887857388645998</v>
      </c>
      <c r="Y90">
        <f t="shared" si="61"/>
        <v>44.219326547738206</v>
      </c>
      <c r="Z90">
        <f t="shared" si="62"/>
        <v>1.3198138811299698</v>
      </c>
      <c r="AA90">
        <f t="shared" si="63"/>
        <v>2.9846991896295116</v>
      </c>
      <c r="AB90">
        <f t="shared" si="64"/>
        <v>1.66897185773463</v>
      </c>
      <c r="AC90">
        <f t="shared" si="65"/>
        <v>-73.28592795711738</v>
      </c>
      <c r="AD90">
        <f t="shared" si="66"/>
        <v>-3.6077976489839014</v>
      </c>
      <c r="AE90">
        <f t="shared" si="67"/>
        <v>-0.2569310447994701</v>
      </c>
      <c r="AF90">
        <f t="shared" si="68"/>
        <v>-2.9550094094776824E-5</v>
      </c>
      <c r="AG90">
        <v>0</v>
      </c>
      <c r="AH90">
        <v>0</v>
      </c>
      <c r="AI90">
        <f t="shared" si="69"/>
        <v>1</v>
      </c>
      <c r="AJ90">
        <f t="shared" si="70"/>
        <v>0</v>
      </c>
      <c r="AK90">
        <f t="shared" si="71"/>
        <v>53711.590544318722</v>
      </c>
      <c r="AL90" t="s">
        <v>447</v>
      </c>
      <c r="AM90">
        <v>8305.73</v>
      </c>
      <c r="AN90">
        <v>1666.0250000000001</v>
      </c>
      <c r="AO90">
        <v>7978.48</v>
      </c>
      <c r="AP90">
        <f t="shared" si="72"/>
        <v>0.79118516308870857</v>
      </c>
      <c r="AQ90">
        <v>-1.33578315168039</v>
      </c>
      <c r="AR90" t="s">
        <v>692</v>
      </c>
      <c r="AS90">
        <v>8306.25</v>
      </c>
      <c r="AT90">
        <v>2272.3696153846199</v>
      </c>
      <c r="AU90">
        <v>5335.77</v>
      </c>
      <c r="AV90">
        <f t="shared" si="73"/>
        <v>0.57412526863327695</v>
      </c>
      <c r="AW90">
        <v>0.5</v>
      </c>
      <c r="AX90">
        <f t="shared" si="74"/>
        <v>336.43823355040331</v>
      </c>
      <c r="AY90">
        <f t="shared" si="75"/>
        <v>11.451625960065705</v>
      </c>
      <c r="AZ90">
        <f t="shared" si="76"/>
        <v>96.578845607815239</v>
      </c>
      <c r="BA90">
        <f t="shared" si="77"/>
        <v>3.8008192400731874E-2</v>
      </c>
      <c r="BB90">
        <f t="shared" si="78"/>
        <v>0.49528184310792989</v>
      </c>
      <c r="BC90">
        <f t="shared" si="79"/>
        <v>1509.870840088367</v>
      </c>
      <c r="BD90" t="s">
        <v>402</v>
      </c>
      <c r="BE90">
        <v>0</v>
      </c>
      <c r="BF90">
        <f t="shared" si="80"/>
        <v>1509.870840088367</v>
      </c>
      <c r="BG90">
        <f t="shared" si="81"/>
        <v>0.71702850008745378</v>
      </c>
      <c r="BH90">
        <f t="shared" si="82"/>
        <v>0.80070076512056731</v>
      </c>
      <c r="BI90">
        <f t="shared" si="83"/>
        <v>0.40854377419768256</v>
      </c>
      <c r="BJ90">
        <f t="shared" si="84"/>
        <v>0.83477200312702382</v>
      </c>
      <c r="BK90">
        <f t="shared" si="85"/>
        <v>0.41865011314932132</v>
      </c>
      <c r="BL90">
        <f t="shared" si="86"/>
        <v>0.53202380840995456</v>
      </c>
      <c r="BM90">
        <f t="shared" si="87"/>
        <v>0.46797619159004544</v>
      </c>
      <c r="CV90">
        <f t="shared" si="88"/>
        <v>399.81599999999997</v>
      </c>
      <c r="CW90">
        <f t="shared" si="89"/>
        <v>336.43823355040331</v>
      </c>
      <c r="CX90">
        <f t="shared" si="90"/>
        <v>0.84148266590232335</v>
      </c>
      <c r="CY90">
        <f t="shared" si="91"/>
        <v>0.19296533180464678</v>
      </c>
      <c r="CZ90">
        <v>1717085033.0999999</v>
      </c>
      <c r="DA90">
        <v>417.72199999999998</v>
      </c>
      <c r="DB90">
        <v>432.29599999999999</v>
      </c>
      <c r="DC90">
        <v>13.1107</v>
      </c>
      <c r="DD90">
        <v>11.142799999999999</v>
      </c>
      <c r="DE90">
        <v>419.37</v>
      </c>
      <c r="DF90">
        <v>13.213699999999999</v>
      </c>
      <c r="DG90">
        <v>500.03300000000002</v>
      </c>
      <c r="DH90">
        <v>100.56699999999999</v>
      </c>
      <c r="DI90">
        <v>9.9927100000000005E-2</v>
      </c>
      <c r="DJ90">
        <v>23.942799999999998</v>
      </c>
      <c r="DK90">
        <v>23.108599999999999</v>
      </c>
      <c r="DL90">
        <v>999.9</v>
      </c>
      <c r="DM90">
        <v>0</v>
      </c>
      <c r="DN90">
        <v>0</v>
      </c>
      <c r="DO90">
        <v>9997.5</v>
      </c>
      <c r="DP90">
        <v>0</v>
      </c>
      <c r="DQ90">
        <v>1.5289399999999999E-3</v>
      </c>
      <c r="DR90">
        <v>399.81599999999997</v>
      </c>
      <c r="DS90">
        <v>0.94994999999999996</v>
      </c>
      <c r="DT90">
        <v>5.0049700000000003E-2</v>
      </c>
      <c r="DU90">
        <v>0</v>
      </c>
      <c r="DV90">
        <v>2272.52</v>
      </c>
      <c r="DW90">
        <v>5.0003500000000001</v>
      </c>
      <c r="DX90">
        <v>3999.29</v>
      </c>
      <c r="DY90">
        <v>3476.12</v>
      </c>
      <c r="DZ90">
        <v>38.311999999999998</v>
      </c>
      <c r="EA90">
        <v>41.311999999999998</v>
      </c>
      <c r="EB90">
        <v>40</v>
      </c>
      <c r="EC90">
        <v>43.311999999999998</v>
      </c>
      <c r="ED90">
        <v>43.375</v>
      </c>
      <c r="EE90">
        <v>375.06</v>
      </c>
      <c r="EF90">
        <v>19.760000000000002</v>
      </c>
      <c r="EG90">
        <v>0</v>
      </c>
      <c r="EH90">
        <v>298.90000009536698</v>
      </c>
      <c r="EI90">
        <v>0</v>
      </c>
      <c r="EJ90">
        <v>2272.3696153846199</v>
      </c>
      <c r="EK90">
        <v>-0.138461547395935</v>
      </c>
      <c r="EL90">
        <v>6.3900854625271704</v>
      </c>
      <c r="EM90">
        <v>3999.38884615385</v>
      </c>
      <c r="EN90">
        <v>15</v>
      </c>
      <c r="EO90">
        <v>1717085055.0999999</v>
      </c>
      <c r="EP90" t="s">
        <v>693</v>
      </c>
      <c r="EQ90">
        <v>1717085055.0999999</v>
      </c>
      <c r="ER90">
        <v>1717085053.0999999</v>
      </c>
      <c r="ES90">
        <v>74</v>
      </c>
      <c r="ET90">
        <v>3.4000000000000002E-2</v>
      </c>
      <c r="EU90">
        <v>-1E-3</v>
      </c>
      <c r="EV90">
        <v>-1.6479999999999999</v>
      </c>
      <c r="EW90">
        <v>-0.10299999999999999</v>
      </c>
      <c r="EX90">
        <v>433</v>
      </c>
      <c r="EY90">
        <v>11</v>
      </c>
      <c r="EZ90">
        <v>0.11</v>
      </c>
      <c r="FA90">
        <v>0.04</v>
      </c>
      <c r="FB90">
        <v>417.68700000000001</v>
      </c>
      <c r="FC90">
        <v>0.28809022556462499</v>
      </c>
      <c r="FD90">
        <v>3.8693668732750999E-2</v>
      </c>
      <c r="FE90">
        <v>1</v>
      </c>
      <c r="FF90">
        <v>13.112590000000001</v>
      </c>
      <c r="FG90">
        <v>-2.59849624060567E-3</v>
      </c>
      <c r="FH90">
        <v>9.8838251704489594E-4</v>
      </c>
      <c r="FI90">
        <v>1</v>
      </c>
      <c r="FJ90">
        <v>2</v>
      </c>
      <c r="FK90">
        <v>2</v>
      </c>
      <c r="FL90" t="s">
        <v>404</v>
      </c>
      <c r="FM90">
        <v>2.9725199999999998</v>
      </c>
      <c r="FN90">
        <v>2.8470200000000001</v>
      </c>
      <c r="FO90">
        <v>0.100924</v>
      </c>
      <c r="FP90">
        <v>0.10341400000000001</v>
      </c>
      <c r="FQ90">
        <v>7.4624800000000005E-2</v>
      </c>
      <c r="FR90">
        <v>6.6358200000000006E-2</v>
      </c>
      <c r="FS90">
        <v>32236.2</v>
      </c>
      <c r="FT90">
        <v>31803</v>
      </c>
      <c r="FU90">
        <v>33441.9</v>
      </c>
      <c r="FV90">
        <v>33189.4</v>
      </c>
      <c r="FW90">
        <v>44235.5</v>
      </c>
      <c r="FX90">
        <v>41611.199999999997</v>
      </c>
      <c r="FY90">
        <v>49480.6</v>
      </c>
      <c r="FZ90">
        <v>44852.5</v>
      </c>
      <c r="GA90">
        <v>2.0925799999999999</v>
      </c>
      <c r="GB90">
        <v>2.7298800000000001</v>
      </c>
      <c r="GC90">
        <v>6.3546000000000005E-2</v>
      </c>
      <c r="GD90">
        <v>0</v>
      </c>
      <c r="GE90">
        <v>22.061900000000001</v>
      </c>
      <c r="GF90">
        <v>999.9</v>
      </c>
      <c r="GG90">
        <v>27.181999999999999</v>
      </c>
      <c r="GH90">
        <v>30.545000000000002</v>
      </c>
      <c r="GI90">
        <v>11.8819</v>
      </c>
      <c r="GJ90">
        <v>61.738999999999997</v>
      </c>
      <c r="GK90">
        <v>-1.5705100000000001</v>
      </c>
      <c r="GL90">
        <v>3</v>
      </c>
      <c r="GM90">
        <v>3.3612799999999999E-3</v>
      </c>
      <c r="GN90">
        <v>0.62914999999999999</v>
      </c>
      <c r="GO90">
        <v>20.343900000000001</v>
      </c>
      <c r="GP90">
        <v>5.2231300000000003</v>
      </c>
      <c r="GQ90">
        <v>12.037699999999999</v>
      </c>
      <c r="GR90">
        <v>4.9981999999999998</v>
      </c>
      <c r="GS90">
        <v>3.2890000000000001</v>
      </c>
      <c r="GT90">
        <v>9999</v>
      </c>
      <c r="GU90">
        <v>999.9</v>
      </c>
      <c r="GV90">
        <v>9999</v>
      </c>
      <c r="GW90">
        <v>9999</v>
      </c>
      <c r="GX90">
        <v>1.88981</v>
      </c>
      <c r="GY90">
        <v>1.8897900000000001</v>
      </c>
      <c r="GZ90">
        <v>1.8897999999999999</v>
      </c>
      <c r="HA90">
        <v>1.89011</v>
      </c>
      <c r="HB90">
        <v>1.89164</v>
      </c>
      <c r="HC90">
        <v>1.8918200000000001</v>
      </c>
      <c r="HD90">
        <v>1.88534</v>
      </c>
      <c r="HE90">
        <v>1.8902600000000001</v>
      </c>
      <c r="HF90">
        <v>5</v>
      </c>
      <c r="HG90">
        <v>0</v>
      </c>
      <c r="HH90">
        <v>0</v>
      </c>
      <c r="HI90">
        <v>4.5</v>
      </c>
      <c r="HJ90" t="s">
        <v>405</v>
      </c>
      <c r="HK90" t="s">
        <v>406</v>
      </c>
      <c r="HL90" t="s">
        <v>407</v>
      </c>
      <c r="HM90" t="s">
        <v>407</v>
      </c>
      <c r="HN90" t="s">
        <v>408</v>
      </c>
      <c r="HO90" t="s">
        <v>408</v>
      </c>
      <c r="HP90">
        <v>0</v>
      </c>
      <c r="HQ90">
        <v>100</v>
      </c>
      <c r="HR90">
        <v>100</v>
      </c>
      <c r="HS90">
        <v>-1.6479999999999999</v>
      </c>
      <c r="HT90">
        <v>-0.10299999999999999</v>
      </c>
      <c r="HU90">
        <v>-1.6820999999999899</v>
      </c>
      <c r="HV90">
        <v>0</v>
      </c>
      <c r="HW90">
        <v>0</v>
      </c>
      <c r="HX90">
        <v>0</v>
      </c>
      <c r="HY90">
        <v>-0.101599999999998</v>
      </c>
      <c r="HZ90">
        <v>0</v>
      </c>
      <c r="IA90">
        <v>0</v>
      </c>
      <c r="IB90">
        <v>0</v>
      </c>
      <c r="IC90">
        <v>-1</v>
      </c>
      <c r="ID90">
        <v>-1</v>
      </c>
      <c r="IE90">
        <v>-1</v>
      </c>
      <c r="IF90">
        <v>-1</v>
      </c>
      <c r="IG90">
        <v>4.5999999999999996</v>
      </c>
      <c r="IH90">
        <v>4.5999999999999996</v>
      </c>
      <c r="II90">
        <v>0.153809</v>
      </c>
      <c r="IJ90">
        <v>4.99878</v>
      </c>
      <c r="IK90">
        <v>2.5463900000000002</v>
      </c>
      <c r="IL90">
        <v>4.0759299999999996</v>
      </c>
      <c r="IM90">
        <v>3.1982400000000002</v>
      </c>
      <c r="IN90">
        <v>2.3278799999999999</v>
      </c>
      <c r="IO90">
        <v>34.235999999999997</v>
      </c>
      <c r="IP90">
        <v>24.14</v>
      </c>
      <c r="IQ90">
        <v>2</v>
      </c>
      <c r="IR90">
        <v>508.10300000000001</v>
      </c>
      <c r="IS90">
        <v>1245.75</v>
      </c>
      <c r="IT90">
        <v>21.9998</v>
      </c>
      <c r="IU90">
        <v>27.1859</v>
      </c>
      <c r="IV90">
        <v>30.0002</v>
      </c>
      <c r="IW90">
        <v>27.423500000000001</v>
      </c>
      <c r="IX90">
        <v>27.466999999999999</v>
      </c>
      <c r="IY90">
        <v>-1</v>
      </c>
      <c r="IZ90">
        <v>-30</v>
      </c>
      <c r="JA90">
        <v>-30</v>
      </c>
      <c r="JB90">
        <v>22</v>
      </c>
      <c r="JC90">
        <v>400</v>
      </c>
      <c r="JD90">
        <v>15.875</v>
      </c>
      <c r="JE90">
        <v>102.754</v>
      </c>
      <c r="JF90">
        <v>101.134</v>
      </c>
    </row>
    <row r="91" spans="1:266" x14ac:dyDescent="0.35">
      <c r="A91">
        <v>73</v>
      </c>
      <c r="B91">
        <v>1717085334</v>
      </c>
      <c r="C91">
        <v>23401.9000000954</v>
      </c>
      <c r="D91" t="s">
        <v>694</v>
      </c>
      <c r="E91" t="s">
        <v>695</v>
      </c>
      <c r="F91" t="s">
        <v>400</v>
      </c>
      <c r="I91">
        <v>1717085334</v>
      </c>
      <c r="J91">
        <f t="shared" si="46"/>
        <v>1.6647125715665506E-3</v>
      </c>
      <c r="K91">
        <f t="shared" si="47"/>
        <v>1.6647125715665507</v>
      </c>
      <c r="L91">
        <f t="shared" si="48"/>
        <v>11.644199426032531</v>
      </c>
      <c r="M91">
        <f t="shared" si="49"/>
        <v>418.38600000000002</v>
      </c>
      <c r="N91">
        <f t="shared" si="50"/>
        <v>220.24949453877795</v>
      </c>
      <c r="O91">
        <f t="shared" si="51"/>
        <v>22.171852827292135</v>
      </c>
      <c r="P91">
        <f t="shared" si="52"/>
        <v>42.117657688273205</v>
      </c>
      <c r="Q91">
        <f t="shared" si="53"/>
        <v>9.9910153315388439E-2</v>
      </c>
      <c r="R91">
        <f t="shared" si="54"/>
        <v>2.9391465992133519</v>
      </c>
      <c r="S91">
        <f t="shared" si="55"/>
        <v>9.806103166627006E-2</v>
      </c>
      <c r="T91">
        <f t="shared" si="56"/>
        <v>6.1451430496835699E-2</v>
      </c>
      <c r="U91">
        <f t="shared" si="57"/>
        <v>77.205534146973463</v>
      </c>
      <c r="V91">
        <f t="shared" si="58"/>
        <v>23.980638367028259</v>
      </c>
      <c r="W91">
        <f t="shared" si="59"/>
        <v>23.980638367028259</v>
      </c>
      <c r="X91">
        <f t="shared" si="60"/>
        <v>2.9914929386352629</v>
      </c>
      <c r="Y91">
        <f t="shared" si="61"/>
        <v>44.155270901162247</v>
      </c>
      <c r="Z91">
        <f t="shared" si="62"/>
        <v>1.3191301204661801</v>
      </c>
      <c r="AA91">
        <f t="shared" si="63"/>
        <v>2.987480528471762</v>
      </c>
      <c r="AB91">
        <f t="shared" si="64"/>
        <v>1.6723628181690828</v>
      </c>
      <c r="AC91">
        <f t="shared" si="65"/>
        <v>-73.413824406084885</v>
      </c>
      <c r="AD91">
        <f t="shared" si="66"/>
        <v>-3.5396320113640303</v>
      </c>
      <c r="AE91">
        <f t="shared" si="67"/>
        <v>-0.2521061743628028</v>
      </c>
      <c r="AF91">
        <f t="shared" si="68"/>
        <v>-2.8444838260366367E-5</v>
      </c>
      <c r="AG91">
        <v>0</v>
      </c>
      <c r="AH91">
        <v>0</v>
      </c>
      <c r="AI91">
        <f t="shared" si="69"/>
        <v>1</v>
      </c>
      <c r="AJ91">
        <f t="shared" si="70"/>
        <v>0</v>
      </c>
      <c r="AK91">
        <f t="shared" si="71"/>
        <v>53711.981831718949</v>
      </c>
      <c r="AL91" t="s">
        <v>447</v>
      </c>
      <c r="AM91">
        <v>8305.73</v>
      </c>
      <c r="AN91">
        <v>1666.0250000000001</v>
      </c>
      <c r="AO91">
        <v>7978.48</v>
      </c>
      <c r="AP91">
        <f t="shared" si="72"/>
        <v>0.79118516308870857</v>
      </c>
      <c r="AQ91">
        <v>-1.33578315168039</v>
      </c>
      <c r="AR91" t="s">
        <v>696</v>
      </c>
      <c r="AS91">
        <v>8305.67</v>
      </c>
      <c r="AT91">
        <v>2275.0715384615401</v>
      </c>
      <c r="AU91">
        <v>5334.14</v>
      </c>
      <c r="AV91">
        <f t="shared" si="73"/>
        <v>0.57348859638825755</v>
      </c>
      <c r="AW91">
        <v>0.5</v>
      </c>
      <c r="AX91">
        <f t="shared" si="74"/>
        <v>336.68099207348678</v>
      </c>
      <c r="AY91">
        <f t="shared" si="75"/>
        <v>11.644199426032531</v>
      </c>
      <c r="AZ91">
        <f t="shared" si="76"/>
        <v>96.541354787415003</v>
      </c>
      <c r="BA91">
        <f t="shared" si="77"/>
        <v>3.8552763248600033E-2</v>
      </c>
      <c r="BB91">
        <f t="shared" si="78"/>
        <v>0.49573876951111129</v>
      </c>
      <c r="BC91">
        <f t="shared" si="79"/>
        <v>1509.7402927153275</v>
      </c>
      <c r="BD91" t="s">
        <v>402</v>
      </c>
      <c r="BE91">
        <v>0</v>
      </c>
      <c r="BF91">
        <f t="shared" si="80"/>
        <v>1509.7402927153275</v>
      </c>
      <c r="BG91">
        <f t="shared" si="81"/>
        <v>0.71696650393215644</v>
      </c>
      <c r="BH91">
        <f t="shared" si="82"/>
        <v>0.79988199343065047</v>
      </c>
      <c r="BI91">
        <f t="shared" si="83"/>
        <v>0.40878751034333877</v>
      </c>
      <c r="BJ91">
        <f t="shared" si="84"/>
        <v>0.83396198361786911</v>
      </c>
      <c r="BK91">
        <f t="shared" si="85"/>
        <v>0.41890833281187734</v>
      </c>
      <c r="BL91">
        <f t="shared" si="86"/>
        <v>0.53080268223843574</v>
      </c>
      <c r="BM91">
        <f t="shared" si="87"/>
        <v>0.46919731776156426</v>
      </c>
      <c r="CV91">
        <f t="shared" si="88"/>
        <v>400.10500000000002</v>
      </c>
      <c r="CW91">
        <f t="shared" si="89"/>
        <v>336.68099207348678</v>
      </c>
      <c r="CX91">
        <f t="shared" si="90"/>
        <v>0.84148159126600952</v>
      </c>
      <c r="CY91">
        <f t="shared" si="91"/>
        <v>0.192963182532019</v>
      </c>
      <c r="CZ91">
        <v>1717085334</v>
      </c>
      <c r="DA91">
        <v>418.38600000000002</v>
      </c>
      <c r="DB91">
        <v>433.19799999999998</v>
      </c>
      <c r="DC91">
        <v>13.103899999999999</v>
      </c>
      <c r="DD91">
        <v>11.132</v>
      </c>
      <c r="DE91">
        <v>420.08600000000001</v>
      </c>
      <c r="DF91">
        <v>13.206899999999999</v>
      </c>
      <c r="DG91">
        <v>499.89299999999997</v>
      </c>
      <c r="DH91">
        <v>100.56699999999999</v>
      </c>
      <c r="DI91">
        <v>9.9986199999999997E-2</v>
      </c>
      <c r="DJ91">
        <v>23.958300000000001</v>
      </c>
      <c r="DK91">
        <v>23.117699999999999</v>
      </c>
      <c r="DL91">
        <v>999.9</v>
      </c>
      <c r="DM91">
        <v>0</v>
      </c>
      <c r="DN91">
        <v>0</v>
      </c>
      <c r="DO91">
        <v>9998.1200000000008</v>
      </c>
      <c r="DP91">
        <v>0</v>
      </c>
      <c r="DQ91">
        <v>1.5289399999999999E-3</v>
      </c>
      <c r="DR91">
        <v>400.10500000000002</v>
      </c>
      <c r="DS91">
        <v>0.94999199999999995</v>
      </c>
      <c r="DT91">
        <v>5.00081E-2</v>
      </c>
      <c r="DU91">
        <v>0</v>
      </c>
      <c r="DV91">
        <v>2275.37</v>
      </c>
      <c r="DW91">
        <v>5.0003500000000001</v>
      </c>
      <c r="DX91">
        <v>3979.58</v>
      </c>
      <c r="DY91">
        <v>3478.7</v>
      </c>
      <c r="DZ91">
        <v>38.311999999999998</v>
      </c>
      <c r="EA91">
        <v>41.311999999999998</v>
      </c>
      <c r="EB91">
        <v>40.061999999999998</v>
      </c>
      <c r="EC91">
        <v>43.375</v>
      </c>
      <c r="ED91">
        <v>43.375</v>
      </c>
      <c r="EE91">
        <v>375.35</v>
      </c>
      <c r="EF91">
        <v>19.760000000000002</v>
      </c>
      <c r="EG91">
        <v>0</v>
      </c>
      <c r="EH91">
        <v>300.10000014305098</v>
      </c>
      <c r="EI91">
        <v>0</v>
      </c>
      <c r="EJ91">
        <v>2275.0715384615401</v>
      </c>
      <c r="EK91">
        <v>1.5589743680827499</v>
      </c>
      <c r="EL91">
        <v>-6.1671794779710103</v>
      </c>
      <c r="EM91">
        <v>3980.5380769230801</v>
      </c>
      <c r="EN91">
        <v>15</v>
      </c>
      <c r="EO91">
        <v>1717085354</v>
      </c>
      <c r="EP91" t="s">
        <v>697</v>
      </c>
      <c r="EQ91">
        <v>1717085353</v>
      </c>
      <c r="ER91">
        <v>1717085354</v>
      </c>
      <c r="ES91">
        <v>75</v>
      </c>
      <c r="ET91">
        <v>-5.1999999999999998E-2</v>
      </c>
      <c r="EU91">
        <v>0</v>
      </c>
      <c r="EV91">
        <v>-1.7</v>
      </c>
      <c r="EW91">
        <v>-0.10299999999999999</v>
      </c>
      <c r="EX91">
        <v>433</v>
      </c>
      <c r="EY91">
        <v>11</v>
      </c>
      <c r="EZ91">
        <v>0.18</v>
      </c>
      <c r="FA91">
        <v>0.03</v>
      </c>
      <c r="FB91">
        <v>418.32619047619102</v>
      </c>
      <c r="FC91">
        <v>0.58036363636350896</v>
      </c>
      <c r="FD91">
        <v>6.0241276031214701E-2</v>
      </c>
      <c r="FE91">
        <v>1</v>
      </c>
      <c r="FF91">
        <v>13.104333333333299</v>
      </c>
      <c r="FG91">
        <v>-8.7272727272557997E-4</v>
      </c>
      <c r="FH91">
        <v>4.0980057093228901E-4</v>
      </c>
      <c r="FI91">
        <v>1</v>
      </c>
      <c r="FJ91">
        <v>2</v>
      </c>
      <c r="FK91">
        <v>2</v>
      </c>
      <c r="FL91" t="s">
        <v>404</v>
      </c>
      <c r="FM91">
        <v>2.97214</v>
      </c>
      <c r="FN91">
        <v>2.8470800000000001</v>
      </c>
      <c r="FO91">
        <v>0.10105500000000001</v>
      </c>
      <c r="FP91">
        <v>0.103579</v>
      </c>
      <c r="FQ91">
        <v>7.4595800000000004E-2</v>
      </c>
      <c r="FR91">
        <v>6.63107E-2</v>
      </c>
      <c r="FS91">
        <v>32230.5</v>
      </c>
      <c r="FT91">
        <v>31795.1</v>
      </c>
      <c r="FU91">
        <v>33440.9</v>
      </c>
      <c r="FV91">
        <v>33187.4</v>
      </c>
      <c r="FW91">
        <v>44235.9</v>
      </c>
      <c r="FX91">
        <v>41610</v>
      </c>
      <c r="FY91">
        <v>49479.4</v>
      </c>
      <c r="FZ91">
        <v>44848.9</v>
      </c>
      <c r="GA91">
        <v>2.09172</v>
      </c>
      <c r="GB91">
        <v>2.7334200000000002</v>
      </c>
      <c r="GC91">
        <v>6.4857300000000007E-2</v>
      </c>
      <c r="GD91">
        <v>0</v>
      </c>
      <c r="GE91">
        <v>22.049299999999999</v>
      </c>
      <c r="GF91">
        <v>999.9</v>
      </c>
      <c r="GG91">
        <v>27.181999999999999</v>
      </c>
      <c r="GH91">
        <v>30.524000000000001</v>
      </c>
      <c r="GI91">
        <v>11.8668</v>
      </c>
      <c r="GJ91">
        <v>61.548999999999999</v>
      </c>
      <c r="GK91">
        <v>-1.2820499999999999</v>
      </c>
      <c r="GL91">
        <v>3</v>
      </c>
      <c r="GM91">
        <v>4.1641300000000003E-3</v>
      </c>
      <c r="GN91">
        <v>0.67590399999999995</v>
      </c>
      <c r="GO91">
        <v>20.343800000000002</v>
      </c>
      <c r="GP91">
        <v>5.2228300000000001</v>
      </c>
      <c r="GQ91">
        <v>12.036899999999999</v>
      </c>
      <c r="GR91">
        <v>4.99925</v>
      </c>
      <c r="GS91">
        <v>3.2890000000000001</v>
      </c>
      <c r="GT91">
        <v>9999</v>
      </c>
      <c r="GU91">
        <v>999.9</v>
      </c>
      <c r="GV91">
        <v>9999</v>
      </c>
      <c r="GW91">
        <v>9999</v>
      </c>
      <c r="GX91">
        <v>1.88981</v>
      </c>
      <c r="GY91">
        <v>1.88975</v>
      </c>
      <c r="GZ91">
        <v>1.88981</v>
      </c>
      <c r="HA91">
        <v>1.89011</v>
      </c>
      <c r="HB91">
        <v>1.8916299999999999</v>
      </c>
      <c r="HC91">
        <v>1.89181</v>
      </c>
      <c r="HD91">
        <v>1.8853</v>
      </c>
      <c r="HE91">
        <v>1.8902600000000001</v>
      </c>
      <c r="HF91">
        <v>5</v>
      </c>
      <c r="HG91">
        <v>0</v>
      </c>
      <c r="HH91">
        <v>0</v>
      </c>
      <c r="HI91">
        <v>4.5</v>
      </c>
      <c r="HJ91" t="s">
        <v>405</v>
      </c>
      <c r="HK91" t="s">
        <v>406</v>
      </c>
      <c r="HL91" t="s">
        <v>407</v>
      </c>
      <c r="HM91" t="s">
        <v>407</v>
      </c>
      <c r="HN91" t="s">
        <v>408</v>
      </c>
      <c r="HO91" t="s">
        <v>408</v>
      </c>
      <c r="HP91">
        <v>0</v>
      </c>
      <c r="HQ91">
        <v>100</v>
      </c>
      <c r="HR91">
        <v>100</v>
      </c>
      <c r="HS91">
        <v>-1.7</v>
      </c>
      <c r="HT91">
        <v>-0.10299999999999999</v>
      </c>
      <c r="HU91">
        <v>-1.6481999999999699</v>
      </c>
      <c r="HV91">
        <v>0</v>
      </c>
      <c r="HW91">
        <v>0</v>
      </c>
      <c r="HX91">
        <v>0</v>
      </c>
      <c r="HY91">
        <v>-0.10266</v>
      </c>
      <c r="HZ91">
        <v>0</v>
      </c>
      <c r="IA91">
        <v>0</v>
      </c>
      <c r="IB91">
        <v>0</v>
      </c>
      <c r="IC91">
        <v>-1</v>
      </c>
      <c r="ID91">
        <v>-1</v>
      </c>
      <c r="IE91">
        <v>-1</v>
      </c>
      <c r="IF91">
        <v>-1</v>
      </c>
      <c r="IG91">
        <v>4.5999999999999996</v>
      </c>
      <c r="IH91">
        <v>4.7</v>
      </c>
      <c r="II91">
        <v>0.153809</v>
      </c>
      <c r="IJ91">
        <v>4.99878</v>
      </c>
      <c r="IK91">
        <v>2.5463900000000002</v>
      </c>
      <c r="IL91">
        <v>4.0795899999999996</v>
      </c>
      <c r="IM91">
        <v>3.1982400000000002</v>
      </c>
      <c r="IN91">
        <v>2.34131</v>
      </c>
      <c r="IO91">
        <v>34.235999999999997</v>
      </c>
      <c r="IP91">
        <v>24.1313</v>
      </c>
      <c r="IQ91">
        <v>2</v>
      </c>
      <c r="IR91">
        <v>507.61599999999999</v>
      </c>
      <c r="IS91">
        <v>1250.79</v>
      </c>
      <c r="IT91">
        <v>21.998999999999999</v>
      </c>
      <c r="IU91">
        <v>27.202100000000002</v>
      </c>
      <c r="IV91">
        <v>30</v>
      </c>
      <c r="IW91">
        <v>27.4282</v>
      </c>
      <c r="IX91">
        <v>27.464700000000001</v>
      </c>
      <c r="IY91">
        <v>-1</v>
      </c>
      <c r="IZ91">
        <v>-30</v>
      </c>
      <c r="JA91">
        <v>-30</v>
      </c>
      <c r="JB91">
        <v>22</v>
      </c>
      <c r="JC91">
        <v>400</v>
      </c>
      <c r="JD91">
        <v>15.875</v>
      </c>
      <c r="JE91">
        <v>102.751</v>
      </c>
      <c r="JF91">
        <v>101.126</v>
      </c>
    </row>
    <row r="92" spans="1:266" x14ac:dyDescent="0.35">
      <c r="A92">
        <v>74</v>
      </c>
      <c r="B92">
        <v>1717085634</v>
      </c>
      <c r="C92">
        <v>23701.9000000954</v>
      </c>
      <c r="D92" t="s">
        <v>698</v>
      </c>
      <c r="E92" t="s">
        <v>699</v>
      </c>
      <c r="F92" t="s">
        <v>400</v>
      </c>
      <c r="I92">
        <v>1717085634</v>
      </c>
      <c r="J92">
        <f t="shared" si="46"/>
        <v>1.6586646113787731E-3</v>
      </c>
      <c r="K92">
        <f t="shared" si="47"/>
        <v>1.6586646113787731</v>
      </c>
      <c r="L92">
        <f t="shared" si="48"/>
        <v>11.47515569694362</v>
      </c>
      <c r="M92">
        <f t="shared" si="49"/>
        <v>418.892</v>
      </c>
      <c r="N92">
        <f t="shared" si="50"/>
        <v>222.95418738692237</v>
      </c>
      <c r="O92">
        <f t="shared" si="51"/>
        <v>22.443659751637774</v>
      </c>
      <c r="P92">
        <f t="shared" si="52"/>
        <v>42.167718986894002</v>
      </c>
      <c r="Q92">
        <f t="shared" si="53"/>
        <v>9.9628589672011839E-2</v>
      </c>
      <c r="R92">
        <f t="shared" si="54"/>
        <v>2.942182059619455</v>
      </c>
      <c r="S92">
        <f t="shared" si="55"/>
        <v>9.7791631643470614E-2</v>
      </c>
      <c r="T92">
        <f t="shared" si="56"/>
        <v>6.1281992052950651E-2</v>
      </c>
      <c r="U92">
        <f t="shared" si="57"/>
        <v>77.206305999703588</v>
      </c>
      <c r="V92">
        <f t="shared" si="58"/>
        <v>23.960191550368474</v>
      </c>
      <c r="W92">
        <f t="shared" si="59"/>
        <v>23.960191550368474</v>
      </c>
      <c r="X92">
        <f t="shared" si="60"/>
        <v>2.9878201056739577</v>
      </c>
      <c r="Y92">
        <f t="shared" si="61"/>
        <v>44.139888196636335</v>
      </c>
      <c r="Z92">
        <f t="shared" si="62"/>
        <v>1.31692834931735</v>
      </c>
      <c r="AA92">
        <f t="shared" si="63"/>
        <v>2.9835334957139881</v>
      </c>
      <c r="AB92">
        <f t="shared" si="64"/>
        <v>1.6708917563566077</v>
      </c>
      <c r="AC92">
        <f t="shared" si="65"/>
        <v>-73.147109361803899</v>
      </c>
      <c r="AD92">
        <f t="shared" si="66"/>
        <v>-3.7896518974169777</v>
      </c>
      <c r="AE92">
        <f t="shared" si="67"/>
        <v>-0.26957727365744316</v>
      </c>
      <c r="AF92">
        <f t="shared" si="68"/>
        <v>-3.2533174735949189E-5</v>
      </c>
      <c r="AG92">
        <v>0</v>
      </c>
      <c r="AH92">
        <v>0</v>
      </c>
      <c r="AI92">
        <f t="shared" si="69"/>
        <v>1</v>
      </c>
      <c r="AJ92">
        <f t="shared" si="70"/>
        <v>0</v>
      </c>
      <c r="AK92">
        <f t="shared" si="71"/>
        <v>53804.947242409158</v>
      </c>
      <c r="AL92" t="s">
        <v>447</v>
      </c>
      <c r="AM92">
        <v>8305.73</v>
      </c>
      <c r="AN92">
        <v>1666.0250000000001</v>
      </c>
      <c r="AO92">
        <v>7978.48</v>
      </c>
      <c r="AP92">
        <f t="shared" si="72"/>
        <v>0.79118516308870857</v>
      </c>
      <c r="AQ92">
        <v>-1.33578315168039</v>
      </c>
      <c r="AR92" t="s">
        <v>700</v>
      </c>
      <c r="AS92">
        <v>8305.2000000000007</v>
      </c>
      <c r="AT92">
        <v>2278.05269230769</v>
      </c>
      <c r="AU92">
        <v>5330.03</v>
      </c>
      <c r="AV92">
        <f t="shared" si="73"/>
        <v>0.57260039956478859</v>
      </c>
      <c r="AW92">
        <v>0.5</v>
      </c>
      <c r="AX92">
        <f t="shared" si="74"/>
        <v>336.68435799985178</v>
      </c>
      <c r="AY92">
        <f t="shared" si="75"/>
        <v>11.47515569694362</v>
      </c>
      <c r="AZ92">
        <f t="shared" si="76"/>
        <v>96.392798958964732</v>
      </c>
      <c r="BA92">
        <f t="shared" si="77"/>
        <v>3.8050294123345194E-2</v>
      </c>
      <c r="BB92">
        <f t="shared" si="78"/>
        <v>0.496892137567706</v>
      </c>
      <c r="BC92">
        <f t="shared" si="79"/>
        <v>1509.4108670159235</v>
      </c>
      <c r="BD92" t="s">
        <v>402</v>
      </c>
      <c r="BE92">
        <v>0</v>
      </c>
      <c r="BF92">
        <f t="shared" si="80"/>
        <v>1509.4108670159235</v>
      </c>
      <c r="BG92">
        <f t="shared" si="81"/>
        <v>0.716810061666459</v>
      </c>
      <c r="BH92">
        <f t="shared" si="82"/>
        <v>0.79881746948918653</v>
      </c>
      <c r="BI92">
        <f t="shared" si="83"/>
        <v>0.40940202455037195</v>
      </c>
      <c r="BJ92">
        <f t="shared" si="84"/>
        <v>0.83296210231490131</v>
      </c>
      <c r="BK92">
        <f t="shared" si="85"/>
        <v>0.41955942656224876</v>
      </c>
      <c r="BL92">
        <f t="shared" si="86"/>
        <v>0.52928704119995962</v>
      </c>
      <c r="BM92">
        <f t="shared" si="87"/>
        <v>0.47071295880004038</v>
      </c>
      <c r="CV92">
        <f t="shared" si="88"/>
        <v>400.10899999999998</v>
      </c>
      <c r="CW92">
        <f t="shared" si="89"/>
        <v>336.68435799985178</v>
      </c>
      <c r="CX92">
        <f t="shared" si="90"/>
        <v>0.84148159126600952</v>
      </c>
      <c r="CY92">
        <f t="shared" si="91"/>
        <v>0.192963182532019</v>
      </c>
      <c r="CZ92">
        <v>1717085634</v>
      </c>
      <c r="DA92">
        <v>418.892</v>
      </c>
      <c r="DB92">
        <v>433.49700000000001</v>
      </c>
      <c r="DC92">
        <v>13.0823</v>
      </c>
      <c r="DD92">
        <v>11.117800000000001</v>
      </c>
      <c r="DE92">
        <v>420.61200000000002</v>
      </c>
      <c r="DF92">
        <v>13.186299999999999</v>
      </c>
      <c r="DG92">
        <v>499.964</v>
      </c>
      <c r="DH92">
        <v>100.565</v>
      </c>
      <c r="DI92">
        <v>9.9894499999999997E-2</v>
      </c>
      <c r="DJ92">
        <v>23.936299999999999</v>
      </c>
      <c r="DK92">
        <v>23.0809</v>
      </c>
      <c r="DL92">
        <v>999.9</v>
      </c>
      <c r="DM92">
        <v>0</v>
      </c>
      <c r="DN92">
        <v>0</v>
      </c>
      <c r="DO92">
        <v>10015.6</v>
      </c>
      <c r="DP92">
        <v>0</v>
      </c>
      <c r="DQ92">
        <v>1.5289399999999999E-3</v>
      </c>
      <c r="DR92">
        <v>400.10899999999998</v>
      </c>
      <c r="DS92">
        <v>0.94999199999999995</v>
      </c>
      <c r="DT92">
        <v>5.00081E-2</v>
      </c>
      <c r="DU92">
        <v>0</v>
      </c>
      <c r="DV92">
        <v>2278.0500000000002</v>
      </c>
      <c r="DW92">
        <v>5.0003500000000001</v>
      </c>
      <c r="DX92">
        <v>3914.41</v>
      </c>
      <c r="DY92">
        <v>3478.74</v>
      </c>
      <c r="DZ92">
        <v>38.25</v>
      </c>
      <c r="EA92">
        <v>41.311999999999998</v>
      </c>
      <c r="EB92">
        <v>40</v>
      </c>
      <c r="EC92">
        <v>43.311999999999998</v>
      </c>
      <c r="ED92">
        <v>43.375</v>
      </c>
      <c r="EE92">
        <v>375.35</v>
      </c>
      <c r="EF92">
        <v>19.760000000000002</v>
      </c>
      <c r="EG92">
        <v>0</v>
      </c>
      <c r="EH92">
        <v>299.10000014305098</v>
      </c>
      <c r="EI92">
        <v>0</v>
      </c>
      <c r="EJ92">
        <v>2278.05269230769</v>
      </c>
      <c r="EK92">
        <v>0.33811965103170499</v>
      </c>
      <c r="EL92">
        <v>-0.84854701909963504</v>
      </c>
      <c r="EM92">
        <v>3914.0307692307701</v>
      </c>
      <c r="EN92">
        <v>15</v>
      </c>
      <c r="EO92">
        <v>1717085662</v>
      </c>
      <c r="EP92" t="s">
        <v>701</v>
      </c>
      <c r="EQ92">
        <v>1717085662</v>
      </c>
      <c r="ER92">
        <v>1717085652</v>
      </c>
      <c r="ES92">
        <v>76</v>
      </c>
      <c r="ET92">
        <v>-0.02</v>
      </c>
      <c r="EU92">
        <v>0</v>
      </c>
      <c r="EV92">
        <v>-1.72</v>
      </c>
      <c r="EW92">
        <v>-0.104</v>
      </c>
      <c r="EX92">
        <v>433</v>
      </c>
      <c r="EY92">
        <v>11</v>
      </c>
      <c r="EZ92">
        <v>0.12</v>
      </c>
      <c r="FA92">
        <v>0.02</v>
      </c>
      <c r="FB92">
        <v>419.03019999999998</v>
      </c>
      <c r="FC92">
        <v>-0.75329323308302798</v>
      </c>
      <c r="FD92">
        <v>7.4756003103433305E-2</v>
      </c>
      <c r="FE92">
        <v>1</v>
      </c>
      <c r="FF92">
        <v>13.0837</v>
      </c>
      <c r="FG92">
        <v>3.4285714288706E-4</v>
      </c>
      <c r="FH92">
        <v>3.6331804249158599E-4</v>
      </c>
      <c r="FI92">
        <v>1</v>
      </c>
      <c r="FJ92">
        <v>2</v>
      </c>
      <c r="FK92">
        <v>2</v>
      </c>
      <c r="FL92" t="s">
        <v>404</v>
      </c>
      <c r="FM92">
        <v>2.97234</v>
      </c>
      <c r="FN92">
        <v>2.8471500000000001</v>
      </c>
      <c r="FO92">
        <v>0.101151</v>
      </c>
      <c r="FP92">
        <v>0.103632</v>
      </c>
      <c r="FQ92">
        <v>7.4508400000000002E-2</v>
      </c>
      <c r="FR92">
        <v>6.62465E-2</v>
      </c>
      <c r="FS92">
        <v>32226.7</v>
      </c>
      <c r="FT92">
        <v>31792.1</v>
      </c>
      <c r="FU92">
        <v>33440.400000000001</v>
      </c>
      <c r="FV92">
        <v>33186</v>
      </c>
      <c r="FW92">
        <v>44239.3</v>
      </c>
      <c r="FX92">
        <v>41611.699999999997</v>
      </c>
      <c r="FY92">
        <v>49478.5</v>
      </c>
      <c r="FZ92">
        <v>44847.6</v>
      </c>
      <c r="GA92">
        <v>2.09232</v>
      </c>
      <c r="GB92">
        <v>2.7339699999999998</v>
      </c>
      <c r="GC92">
        <v>6.6511299999999995E-2</v>
      </c>
      <c r="GD92">
        <v>0</v>
      </c>
      <c r="GE92">
        <v>21.985199999999999</v>
      </c>
      <c r="GF92">
        <v>999.9</v>
      </c>
      <c r="GG92">
        <v>27.158000000000001</v>
      </c>
      <c r="GH92">
        <v>30.524000000000001</v>
      </c>
      <c r="GI92">
        <v>11.856299999999999</v>
      </c>
      <c r="GJ92">
        <v>61.488999999999997</v>
      </c>
      <c r="GK92">
        <v>-1.3742000000000001</v>
      </c>
      <c r="GL92">
        <v>3</v>
      </c>
      <c r="GM92">
        <v>3.6102600000000001E-3</v>
      </c>
      <c r="GN92">
        <v>0.59509299999999998</v>
      </c>
      <c r="GO92">
        <v>20.344200000000001</v>
      </c>
      <c r="GP92">
        <v>5.2202799999999998</v>
      </c>
      <c r="GQ92">
        <v>12.0374</v>
      </c>
      <c r="GR92">
        <v>4.9982499999999996</v>
      </c>
      <c r="GS92">
        <v>3.2890000000000001</v>
      </c>
      <c r="GT92">
        <v>9999</v>
      </c>
      <c r="GU92">
        <v>999.9</v>
      </c>
      <c r="GV92">
        <v>9999</v>
      </c>
      <c r="GW92">
        <v>9999</v>
      </c>
      <c r="GX92">
        <v>1.8897699999999999</v>
      </c>
      <c r="GY92">
        <v>1.88968</v>
      </c>
      <c r="GZ92">
        <v>1.8897999999999999</v>
      </c>
      <c r="HA92">
        <v>1.8900600000000001</v>
      </c>
      <c r="HB92">
        <v>1.8916299999999999</v>
      </c>
      <c r="HC92">
        <v>1.89178</v>
      </c>
      <c r="HD92">
        <v>1.88523</v>
      </c>
      <c r="HE92">
        <v>1.8902300000000001</v>
      </c>
      <c r="HF92">
        <v>5</v>
      </c>
      <c r="HG92">
        <v>0</v>
      </c>
      <c r="HH92">
        <v>0</v>
      </c>
      <c r="HI92">
        <v>4.5</v>
      </c>
      <c r="HJ92" t="s">
        <v>405</v>
      </c>
      <c r="HK92" t="s">
        <v>406</v>
      </c>
      <c r="HL92" t="s">
        <v>407</v>
      </c>
      <c r="HM92" t="s">
        <v>407</v>
      </c>
      <c r="HN92" t="s">
        <v>408</v>
      </c>
      <c r="HO92" t="s">
        <v>408</v>
      </c>
      <c r="HP92">
        <v>0</v>
      </c>
      <c r="HQ92">
        <v>100</v>
      </c>
      <c r="HR92">
        <v>100</v>
      </c>
      <c r="HS92">
        <v>-1.72</v>
      </c>
      <c r="HT92">
        <v>-0.104</v>
      </c>
      <c r="HU92">
        <v>-1.7004545454545299</v>
      </c>
      <c r="HV92">
        <v>0</v>
      </c>
      <c r="HW92">
        <v>0</v>
      </c>
      <c r="HX92">
        <v>0</v>
      </c>
      <c r="HY92">
        <v>-0.103050000000001</v>
      </c>
      <c r="HZ92">
        <v>0</v>
      </c>
      <c r="IA92">
        <v>0</v>
      </c>
      <c r="IB92">
        <v>0</v>
      </c>
      <c r="IC92">
        <v>-1</v>
      </c>
      <c r="ID92">
        <v>-1</v>
      </c>
      <c r="IE92">
        <v>-1</v>
      </c>
      <c r="IF92">
        <v>-1</v>
      </c>
      <c r="IG92">
        <v>4.7</v>
      </c>
      <c r="IH92">
        <v>4.7</v>
      </c>
      <c r="II92">
        <v>0.153809</v>
      </c>
      <c r="IJ92">
        <v>4.99878</v>
      </c>
      <c r="IK92">
        <v>2.5463900000000002</v>
      </c>
      <c r="IL92">
        <v>4.0905800000000001</v>
      </c>
      <c r="IM92">
        <v>3.1982400000000002</v>
      </c>
      <c r="IN92">
        <v>2.3107899999999999</v>
      </c>
      <c r="IO92">
        <v>34.235999999999997</v>
      </c>
      <c r="IP92">
        <v>24.14</v>
      </c>
      <c r="IQ92">
        <v>2</v>
      </c>
      <c r="IR92">
        <v>507.92700000000002</v>
      </c>
      <c r="IS92">
        <v>1251.48</v>
      </c>
      <c r="IT92">
        <v>21.9998</v>
      </c>
      <c r="IU92">
        <v>27.183599999999998</v>
      </c>
      <c r="IV92">
        <v>30.0001</v>
      </c>
      <c r="IW92">
        <v>27.421199999999999</v>
      </c>
      <c r="IX92">
        <v>27.460100000000001</v>
      </c>
      <c r="IY92">
        <v>-1</v>
      </c>
      <c r="IZ92">
        <v>-30</v>
      </c>
      <c r="JA92">
        <v>-30</v>
      </c>
      <c r="JB92">
        <v>22</v>
      </c>
      <c r="JC92">
        <v>400</v>
      </c>
      <c r="JD92">
        <v>15.875</v>
      </c>
      <c r="JE92">
        <v>102.749</v>
      </c>
      <c r="JF92">
        <v>101.123</v>
      </c>
    </row>
    <row r="93" spans="1:266" x14ac:dyDescent="0.35">
      <c r="A93">
        <v>75</v>
      </c>
      <c r="B93">
        <v>1717085934</v>
      </c>
      <c r="C93">
        <v>24001.9000000954</v>
      </c>
      <c r="D93" t="s">
        <v>702</v>
      </c>
      <c r="E93" t="s">
        <v>703</v>
      </c>
      <c r="F93" t="s">
        <v>400</v>
      </c>
      <c r="I93">
        <v>1717085934</v>
      </c>
      <c r="J93">
        <f t="shared" si="46"/>
        <v>1.6544860958997726E-3</v>
      </c>
      <c r="K93">
        <f t="shared" si="47"/>
        <v>1.6544860958997727</v>
      </c>
      <c r="L93">
        <f t="shared" si="48"/>
        <v>11.519766947694958</v>
      </c>
      <c r="M93">
        <f t="shared" si="49"/>
        <v>417.30099999999999</v>
      </c>
      <c r="N93">
        <f t="shared" si="50"/>
        <v>220.4327457886323</v>
      </c>
      <c r="O93">
        <f t="shared" si="51"/>
        <v>22.189852523512208</v>
      </c>
      <c r="P93">
        <f t="shared" si="52"/>
        <v>42.007586553375397</v>
      </c>
      <c r="Q93">
        <f t="shared" si="53"/>
        <v>9.9484979222241601E-2</v>
      </c>
      <c r="R93">
        <f t="shared" si="54"/>
        <v>2.9416378057963248</v>
      </c>
      <c r="S93">
        <f t="shared" si="55"/>
        <v>9.7652928526631488E-2</v>
      </c>
      <c r="T93">
        <f t="shared" si="56"/>
        <v>6.1194872701045157E-2</v>
      </c>
      <c r="U93">
        <f t="shared" si="57"/>
        <v>77.205727110155991</v>
      </c>
      <c r="V93">
        <f t="shared" si="58"/>
        <v>23.944177331381997</v>
      </c>
      <c r="W93">
        <f t="shared" si="59"/>
        <v>23.944177331381997</v>
      </c>
      <c r="X93">
        <f t="shared" si="60"/>
        <v>2.9849462479572724</v>
      </c>
      <c r="Y93">
        <f t="shared" si="61"/>
        <v>44.149501938168008</v>
      </c>
      <c r="Z93">
        <f t="shared" si="62"/>
        <v>1.31586209750218</v>
      </c>
      <c r="AA93">
        <f t="shared" si="63"/>
        <v>2.9804687249814577</v>
      </c>
      <c r="AB93">
        <f t="shared" si="64"/>
        <v>1.6690841504550924</v>
      </c>
      <c r="AC93">
        <f t="shared" si="65"/>
        <v>-72.962836829179977</v>
      </c>
      <c r="AD93">
        <f t="shared" si="66"/>
        <v>-3.9611444281032968</v>
      </c>
      <c r="AE93">
        <f t="shared" si="67"/>
        <v>-0.28178140625335873</v>
      </c>
      <c r="AF93">
        <f t="shared" si="68"/>
        <v>-3.5553380642205923E-5</v>
      </c>
      <c r="AG93">
        <v>0</v>
      </c>
      <c r="AH93">
        <v>0</v>
      </c>
      <c r="AI93">
        <f t="shared" si="69"/>
        <v>1</v>
      </c>
      <c r="AJ93">
        <f t="shared" si="70"/>
        <v>0</v>
      </c>
      <c r="AK93">
        <f t="shared" si="71"/>
        <v>53792.077675463435</v>
      </c>
      <c r="AL93" t="s">
        <v>447</v>
      </c>
      <c r="AM93">
        <v>8305.73</v>
      </c>
      <c r="AN93">
        <v>1666.0250000000001</v>
      </c>
      <c r="AO93">
        <v>7978.48</v>
      </c>
      <c r="AP93">
        <f t="shared" si="72"/>
        <v>0.79118516308870857</v>
      </c>
      <c r="AQ93">
        <v>-1.33578315168039</v>
      </c>
      <c r="AR93" t="s">
        <v>704</v>
      </c>
      <c r="AS93">
        <v>8306.31</v>
      </c>
      <c r="AT93">
        <v>2280.4479999999999</v>
      </c>
      <c r="AU93">
        <v>5320.85</v>
      </c>
      <c r="AV93">
        <f t="shared" si="73"/>
        <v>0.57141283817435196</v>
      </c>
      <c r="AW93">
        <v>0.5</v>
      </c>
      <c r="AX93">
        <f t="shared" si="74"/>
        <v>336.68183355507801</v>
      </c>
      <c r="AY93">
        <f t="shared" si="75"/>
        <v>11.519766947694958</v>
      </c>
      <c r="AZ93">
        <f t="shared" si="76"/>
        <v>96.192161036725949</v>
      </c>
      <c r="BA93">
        <f t="shared" si="77"/>
        <v>3.818308212127608E-2</v>
      </c>
      <c r="BB93">
        <f t="shared" si="78"/>
        <v>0.49947470798838511</v>
      </c>
      <c r="BC93">
        <f t="shared" si="79"/>
        <v>1508.673752745852</v>
      </c>
      <c r="BD93" t="s">
        <v>402</v>
      </c>
      <c r="BE93">
        <v>0</v>
      </c>
      <c r="BF93">
        <f t="shared" si="80"/>
        <v>1508.673752745852</v>
      </c>
      <c r="BG93">
        <f t="shared" si="81"/>
        <v>0.71646001057239883</v>
      </c>
      <c r="BH93">
        <f t="shared" si="82"/>
        <v>0.79755021877332011</v>
      </c>
      <c r="BI93">
        <f t="shared" si="83"/>
        <v>0.41077427954321272</v>
      </c>
      <c r="BJ93">
        <f t="shared" si="84"/>
        <v>0.83188716286005493</v>
      </c>
      <c r="BK93">
        <f t="shared" si="85"/>
        <v>0.42101369435504876</v>
      </c>
      <c r="BL93">
        <f t="shared" si="86"/>
        <v>0.52763451811223938</v>
      </c>
      <c r="BM93">
        <f t="shared" si="87"/>
        <v>0.47236548188776062</v>
      </c>
      <c r="CV93">
        <f t="shared" si="88"/>
        <v>400.10599999999999</v>
      </c>
      <c r="CW93">
        <f t="shared" si="89"/>
        <v>336.68183355507801</v>
      </c>
      <c r="CX93">
        <f t="shared" si="90"/>
        <v>0.84148159126600952</v>
      </c>
      <c r="CY93">
        <f t="shared" si="91"/>
        <v>0.192963182532019</v>
      </c>
      <c r="CZ93">
        <v>1717085934</v>
      </c>
      <c r="DA93">
        <v>417.30099999999999</v>
      </c>
      <c r="DB93">
        <v>431.95</v>
      </c>
      <c r="DC93">
        <v>13.0717</v>
      </c>
      <c r="DD93">
        <v>11.1127</v>
      </c>
      <c r="DE93">
        <v>418.99400000000003</v>
      </c>
      <c r="DF93">
        <v>13.1737</v>
      </c>
      <c r="DG93">
        <v>500.11</v>
      </c>
      <c r="DH93">
        <v>100.565</v>
      </c>
      <c r="DI93">
        <v>9.99554E-2</v>
      </c>
      <c r="DJ93">
        <v>23.9192</v>
      </c>
      <c r="DK93">
        <v>23.068899999999999</v>
      </c>
      <c r="DL93">
        <v>999.9</v>
      </c>
      <c r="DM93">
        <v>0</v>
      </c>
      <c r="DN93">
        <v>0</v>
      </c>
      <c r="DO93">
        <v>10012.5</v>
      </c>
      <c r="DP93">
        <v>0</v>
      </c>
      <c r="DQ93">
        <v>1.5289399999999999E-3</v>
      </c>
      <c r="DR93">
        <v>400.10599999999999</v>
      </c>
      <c r="DS93">
        <v>0.94999199999999995</v>
      </c>
      <c r="DT93">
        <v>5.00081E-2</v>
      </c>
      <c r="DU93">
        <v>0</v>
      </c>
      <c r="DV93">
        <v>2280.7399999999998</v>
      </c>
      <c r="DW93">
        <v>5.0003500000000001</v>
      </c>
      <c r="DX93">
        <v>3941.36</v>
      </c>
      <c r="DY93">
        <v>3478.71</v>
      </c>
      <c r="DZ93">
        <v>38.25</v>
      </c>
      <c r="EA93">
        <v>41.311999999999998</v>
      </c>
      <c r="EB93">
        <v>40</v>
      </c>
      <c r="EC93">
        <v>43.311999999999998</v>
      </c>
      <c r="ED93">
        <v>43.375</v>
      </c>
      <c r="EE93">
        <v>375.35</v>
      </c>
      <c r="EF93">
        <v>19.760000000000002</v>
      </c>
      <c r="EG93">
        <v>0</v>
      </c>
      <c r="EH93">
        <v>298.90000009536698</v>
      </c>
      <c r="EI93">
        <v>0</v>
      </c>
      <c r="EJ93">
        <v>2280.4479999999999</v>
      </c>
      <c r="EK93">
        <v>1.40307693573907</v>
      </c>
      <c r="EL93">
        <v>11.966153900440201</v>
      </c>
      <c r="EM93">
        <v>3939.3892000000001</v>
      </c>
      <c r="EN93">
        <v>15</v>
      </c>
      <c r="EO93">
        <v>1717085955</v>
      </c>
      <c r="EP93" t="s">
        <v>705</v>
      </c>
      <c r="EQ93">
        <v>1717085952</v>
      </c>
      <c r="ER93">
        <v>1717085955</v>
      </c>
      <c r="ES93">
        <v>77</v>
      </c>
      <c r="ET93">
        <v>2.8000000000000001E-2</v>
      </c>
      <c r="EU93">
        <v>1E-3</v>
      </c>
      <c r="EV93">
        <v>-1.6930000000000001</v>
      </c>
      <c r="EW93">
        <v>-0.10199999999999999</v>
      </c>
      <c r="EX93">
        <v>432</v>
      </c>
      <c r="EY93">
        <v>11</v>
      </c>
      <c r="EZ93">
        <v>0.09</v>
      </c>
      <c r="FA93">
        <v>0.04</v>
      </c>
      <c r="FB93">
        <v>417.27204999999998</v>
      </c>
      <c r="FC93">
        <v>3.9248120305260198E-3</v>
      </c>
      <c r="FD93">
        <v>1.5011578864320901E-2</v>
      </c>
      <c r="FE93">
        <v>1</v>
      </c>
      <c r="FF93">
        <v>13.073</v>
      </c>
      <c r="FG93">
        <v>-8.9774436090149304E-3</v>
      </c>
      <c r="FH93">
        <v>1.36674796506163E-3</v>
      </c>
      <c r="FI93">
        <v>1</v>
      </c>
      <c r="FJ93">
        <v>2</v>
      </c>
      <c r="FK93">
        <v>2</v>
      </c>
      <c r="FL93" t="s">
        <v>404</v>
      </c>
      <c r="FM93">
        <v>2.97275</v>
      </c>
      <c r="FN93">
        <v>2.8471799999999998</v>
      </c>
      <c r="FO93">
        <v>0.100857</v>
      </c>
      <c r="FP93">
        <v>0.103355</v>
      </c>
      <c r="FQ93">
        <v>7.4458099999999999E-2</v>
      </c>
      <c r="FR93">
        <v>6.6225599999999996E-2</v>
      </c>
      <c r="FS93">
        <v>32238.400000000001</v>
      </c>
      <c r="FT93">
        <v>31803.9</v>
      </c>
      <c r="FU93">
        <v>33441.599999999999</v>
      </c>
      <c r="FV93">
        <v>33188</v>
      </c>
      <c r="FW93">
        <v>44243.4</v>
      </c>
      <c r="FX93">
        <v>41615.300000000003</v>
      </c>
      <c r="FY93">
        <v>49480.4</v>
      </c>
      <c r="FZ93">
        <v>44850.6</v>
      </c>
      <c r="GA93">
        <v>2.0926300000000002</v>
      </c>
      <c r="GB93">
        <v>2.7337699999999998</v>
      </c>
      <c r="GC93">
        <v>6.6235699999999995E-2</v>
      </c>
      <c r="GD93">
        <v>0</v>
      </c>
      <c r="GE93">
        <v>21.977699999999999</v>
      </c>
      <c r="GF93">
        <v>999.9</v>
      </c>
      <c r="GG93">
        <v>27.158000000000001</v>
      </c>
      <c r="GH93">
        <v>30.513999999999999</v>
      </c>
      <c r="GI93">
        <v>11.8504</v>
      </c>
      <c r="GJ93">
        <v>61.548999999999999</v>
      </c>
      <c r="GK93">
        <v>-1.51041</v>
      </c>
      <c r="GL93">
        <v>3</v>
      </c>
      <c r="GM93">
        <v>2.1875000000000002E-3</v>
      </c>
      <c r="GN93">
        <v>0.57644899999999999</v>
      </c>
      <c r="GO93">
        <v>20.3443</v>
      </c>
      <c r="GP93">
        <v>5.2220800000000001</v>
      </c>
      <c r="GQ93">
        <v>12.036899999999999</v>
      </c>
      <c r="GR93">
        <v>4.9991500000000002</v>
      </c>
      <c r="GS93">
        <v>3.2890000000000001</v>
      </c>
      <c r="GT93">
        <v>9999</v>
      </c>
      <c r="GU93">
        <v>999.9</v>
      </c>
      <c r="GV93">
        <v>9999</v>
      </c>
      <c r="GW93">
        <v>9999</v>
      </c>
      <c r="GX93">
        <v>1.8897999999999999</v>
      </c>
      <c r="GY93">
        <v>1.88968</v>
      </c>
      <c r="GZ93">
        <v>1.8897999999999999</v>
      </c>
      <c r="HA93">
        <v>1.89008</v>
      </c>
      <c r="HB93">
        <v>1.8916299999999999</v>
      </c>
      <c r="HC93">
        <v>1.89178</v>
      </c>
      <c r="HD93">
        <v>1.88524</v>
      </c>
      <c r="HE93">
        <v>1.8902399999999999</v>
      </c>
      <c r="HF93">
        <v>5</v>
      </c>
      <c r="HG93">
        <v>0</v>
      </c>
      <c r="HH93">
        <v>0</v>
      </c>
      <c r="HI93">
        <v>4.5</v>
      </c>
      <c r="HJ93" t="s">
        <v>405</v>
      </c>
      <c r="HK93" t="s">
        <v>406</v>
      </c>
      <c r="HL93" t="s">
        <v>407</v>
      </c>
      <c r="HM93" t="s">
        <v>407</v>
      </c>
      <c r="HN93" t="s">
        <v>408</v>
      </c>
      <c r="HO93" t="s">
        <v>408</v>
      </c>
      <c r="HP93">
        <v>0</v>
      </c>
      <c r="HQ93">
        <v>100</v>
      </c>
      <c r="HR93">
        <v>100</v>
      </c>
      <c r="HS93">
        <v>-1.6930000000000001</v>
      </c>
      <c r="HT93">
        <v>-0.10199999999999999</v>
      </c>
      <c r="HU93">
        <v>-1.72049999999996</v>
      </c>
      <c r="HV93">
        <v>0</v>
      </c>
      <c r="HW93">
        <v>0</v>
      </c>
      <c r="HX93">
        <v>0</v>
      </c>
      <c r="HY93">
        <v>-0.103530000000001</v>
      </c>
      <c r="HZ93">
        <v>0</v>
      </c>
      <c r="IA93">
        <v>0</v>
      </c>
      <c r="IB93">
        <v>0</v>
      </c>
      <c r="IC93">
        <v>-1</v>
      </c>
      <c r="ID93">
        <v>-1</v>
      </c>
      <c r="IE93">
        <v>-1</v>
      </c>
      <c r="IF93">
        <v>-1</v>
      </c>
      <c r="IG93">
        <v>4.5</v>
      </c>
      <c r="IH93">
        <v>4.7</v>
      </c>
      <c r="II93">
        <v>0.153809</v>
      </c>
      <c r="IJ93">
        <v>4.99878</v>
      </c>
      <c r="IK93">
        <v>2.5463900000000002</v>
      </c>
      <c r="IL93">
        <v>4.0783699999999996</v>
      </c>
      <c r="IM93">
        <v>3.1982400000000002</v>
      </c>
      <c r="IN93">
        <v>2.3327599999999999</v>
      </c>
      <c r="IO93">
        <v>34.213299999999997</v>
      </c>
      <c r="IP93">
        <v>24.1313</v>
      </c>
      <c r="IQ93">
        <v>2</v>
      </c>
      <c r="IR93">
        <v>507.97</v>
      </c>
      <c r="IS93">
        <v>1250.8599999999999</v>
      </c>
      <c r="IT93">
        <v>22.0001</v>
      </c>
      <c r="IU93">
        <v>27.1629</v>
      </c>
      <c r="IV93">
        <v>30.0001</v>
      </c>
      <c r="IW93">
        <v>27.404900000000001</v>
      </c>
      <c r="IX93">
        <v>27.446100000000001</v>
      </c>
      <c r="IY93">
        <v>-1</v>
      </c>
      <c r="IZ93">
        <v>-30</v>
      </c>
      <c r="JA93">
        <v>-30</v>
      </c>
      <c r="JB93">
        <v>22</v>
      </c>
      <c r="JC93">
        <v>400</v>
      </c>
      <c r="JD93">
        <v>15.875</v>
      </c>
      <c r="JE93">
        <v>102.753</v>
      </c>
      <c r="JF93">
        <v>101.129</v>
      </c>
    </row>
    <row r="94" spans="1:266" x14ac:dyDescent="0.35">
      <c r="A94">
        <v>76</v>
      </c>
      <c r="B94">
        <v>1717086234</v>
      </c>
      <c r="C94">
        <v>24301.9000000954</v>
      </c>
      <c r="D94" t="s">
        <v>706</v>
      </c>
      <c r="E94" t="s">
        <v>707</v>
      </c>
      <c r="F94" t="s">
        <v>400</v>
      </c>
      <c r="I94">
        <v>1717086234</v>
      </c>
      <c r="J94">
        <f t="shared" si="46"/>
        <v>1.6521565148697294E-3</v>
      </c>
      <c r="K94">
        <f t="shared" si="47"/>
        <v>1.6521565148697295</v>
      </c>
      <c r="L94">
        <f t="shared" si="48"/>
        <v>11.458290311167396</v>
      </c>
      <c r="M94">
        <f t="shared" si="49"/>
        <v>416.79</v>
      </c>
      <c r="N94">
        <f t="shared" si="50"/>
        <v>220.56170807972921</v>
      </c>
      <c r="O94">
        <f t="shared" si="51"/>
        <v>22.202144192759814</v>
      </c>
      <c r="P94">
        <f t="shared" si="52"/>
        <v>41.954842291824001</v>
      </c>
      <c r="Q94">
        <f t="shared" si="53"/>
        <v>9.9287851825156426E-2</v>
      </c>
      <c r="R94">
        <f t="shared" si="54"/>
        <v>2.9423578079651782</v>
      </c>
      <c r="S94">
        <f t="shared" si="55"/>
        <v>9.7463420207107368E-2</v>
      </c>
      <c r="T94">
        <f t="shared" si="56"/>
        <v>6.1075763246313919E-2</v>
      </c>
      <c r="U94">
        <f t="shared" si="57"/>
        <v>77.209170815345942</v>
      </c>
      <c r="V94">
        <f t="shared" si="58"/>
        <v>23.940196618444539</v>
      </c>
      <c r="W94">
        <f t="shared" si="59"/>
        <v>23.940196618444539</v>
      </c>
      <c r="X94">
        <f t="shared" si="60"/>
        <v>2.9842322578239333</v>
      </c>
      <c r="Y94">
        <f t="shared" si="61"/>
        <v>44.108987297887111</v>
      </c>
      <c r="Z94">
        <f t="shared" si="62"/>
        <v>1.3142911259463999</v>
      </c>
      <c r="AA94">
        <f t="shared" si="63"/>
        <v>2.9796447537333428</v>
      </c>
      <c r="AB94">
        <f t="shared" si="64"/>
        <v>1.6699411318775335</v>
      </c>
      <c r="AC94">
        <f t="shared" si="65"/>
        <v>-72.860102305755063</v>
      </c>
      <c r="AD94">
        <f t="shared" si="66"/>
        <v>-4.0603504793487035</v>
      </c>
      <c r="AE94">
        <f t="shared" si="67"/>
        <v>-0.288755367392378</v>
      </c>
      <c r="AF94">
        <f t="shared" si="68"/>
        <v>-3.733715020803885E-5</v>
      </c>
      <c r="AG94">
        <v>0</v>
      </c>
      <c r="AH94">
        <v>0</v>
      </c>
      <c r="AI94">
        <f t="shared" si="69"/>
        <v>1</v>
      </c>
      <c r="AJ94">
        <f t="shared" si="70"/>
        <v>0</v>
      </c>
      <c r="AK94">
        <f t="shared" si="71"/>
        <v>53813.970224883007</v>
      </c>
      <c r="AL94" t="s">
        <v>447</v>
      </c>
      <c r="AM94">
        <v>8305.73</v>
      </c>
      <c r="AN94">
        <v>1666.0250000000001</v>
      </c>
      <c r="AO94">
        <v>7978.48</v>
      </c>
      <c r="AP94">
        <f t="shared" si="72"/>
        <v>0.79118516308870857</v>
      </c>
      <c r="AQ94">
        <v>-1.33578315168039</v>
      </c>
      <c r="AR94" t="s">
        <v>708</v>
      </c>
      <c r="AS94">
        <v>8306.9500000000007</v>
      </c>
      <c r="AT94">
        <v>2283.4557692307699</v>
      </c>
      <c r="AU94">
        <v>5318.57</v>
      </c>
      <c r="AV94">
        <f t="shared" si="73"/>
        <v>0.5706635864093601</v>
      </c>
      <c r="AW94">
        <v>0.5</v>
      </c>
      <c r="AX94">
        <f t="shared" si="74"/>
        <v>336.69696540767296</v>
      </c>
      <c r="AY94">
        <f t="shared" si="75"/>
        <v>11.458290311167396</v>
      </c>
      <c r="AZ94">
        <f t="shared" si="76"/>
        <v>96.070348906345458</v>
      </c>
      <c r="BA94">
        <f t="shared" si="77"/>
        <v>3.7998778656518961E-2</v>
      </c>
      <c r="BB94">
        <f t="shared" si="78"/>
        <v>0.50011751279009209</v>
      </c>
      <c r="BC94">
        <f t="shared" si="79"/>
        <v>1508.490396023999</v>
      </c>
      <c r="BD94" t="s">
        <v>402</v>
      </c>
      <c r="BE94">
        <v>0</v>
      </c>
      <c r="BF94">
        <f t="shared" si="80"/>
        <v>1508.490396023999</v>
      </c>
      <c r="BG94">
        <f t="shared" si="81"/>
        <v>0.71637293557779647</v>
      </c>
      <c r="BH94">
        <f t="shared" si="82"/>
        <v>0.79660126460401048</v>
      </c>
      <c r="BI94">
        <f t="shared" si="83"/>
        <v>0.41111503461541982</v>
      </c>
      <c r="BJ94">
        <f t="shared" si="84"/>
        <v>0.83095875088992199</v>
      </c>
      <c r="BK94">
        <f t="shared" si="85"/>
        <v>0.42137488504868548</v>
      </c>
      <c r="BL94">
        <f t="shared" si="86"/>
        <v>0.52624858046649547</v>
      </c>
      <c r="BM94">
        <f t="shared" si="87"/>
        <v>0.47375141953350453</v>
      </c>
      <c r="CV94">
        <f t="shared" si="88"/>
        <v>400.12400000000002</v>
      </c>
      <c r="CW94">
        <f t="shared" si="89"/>
        <v>336.69696540767296</v>
      </c>
      <c r="CX94">
        <f t="shared" si="90"/>
        <v>0.84148155423736881</v>
      </c>
      <c r="CY94">
        <f t="shared" si="91"/>
        <v>0.19296310847473769</v>
      </c>
      <c r="CZ94">
        <v>1717086234</v>
      </c>
      <c r="DA94">
        <v>416.79</v>
      </c>
      <c r="DB94">
        <v>431.36700000000002</v>
      </c>
      <c r="DC94">
        <v>13.0565</v>
      </c>
      <c r="DD94">
        <v>11.0997</v>
      </c>
      <c r="DE94">
        <v>418.517</v>
      </c>
      <c r="DF94">
        <v>13.160500000000001</v>
      </c>
      <c r="DG94">
        <v>499.97500000000002</v>
      </c>
      <c r="DH94">
        <v>100.562</v>
      </c>
      <c r="DI94">
        <v>9.98256E-2</v>
      </c>
      <c r="DJ94">
        <v>23.9146</v>
      </c>
      <c r="DK94">
        <v>23.062799999999999</v>
      </c>
      <c r="DL94">
        <v>999.9</v>
      </c>
      <c r="DM94">
        <v>0</v>
      </c>
      <c r="DN94">
        <v>0</v>
      </c>
      <c r="DO94">
        <v>10016.9</v>
      </c>
      <c r="DP94">
        <v>0</v>
      </c>
      <c r="DQ94">
        <v>1.5289399999999999E-3</v>
      </c>
      <c r="DR94">
        <v>400.12400000000002</v>
      </c>
      <c r="DS94">
        <v>0.94999199999999995</v>
      </c>
      <c r="DT94">
        <v>5.00081E-2</v>
      </c>
      <c r="DU94">
        <v>0</v>
      </c>
      <c r="DV94">
        <v>2283.7600000000002</v>
      </c>
      <c r="DW94">
        <v>5.0003500000000001</v>
      </c>
      <c r="DX94">
        <v>3962.87</v>
      </c>
      <c r="DY94">
        <v>3478.87</v>
      </c>
      <c r="DZ94">
        <v>38.25</v>
      </c>
      <c r="EA94">
        <v>41.311999999999998</v>
      </c>
      <c r="EB94">
        <v>40</v>
      </c>
      <c r="EC94">
        <v>43.311999999999998</v>
      </c>
      <c r="ED94">
        <v>43.375</v>
      </c>
      <c r="EE94">
        <v>375.36</v>
      </c>
      <c r="EF94">
        <v>19.760000000000002</v>
      </c>
      <c r="EG94">
        <v>0</v>
      </c>
      <c r="EH94">
        <v>298.90000009536698</v>
      </c>
      <c r="EI94">
        <v>0</v>
      </c>
      <c r="EJ94">
        <v>2283.4557692307699</v>
      </c>
      <c r="EK94">
        <v>1.6160683680711201</v>
      </c>
      <c r="EL94">
        <v>3.22119660207861</v>
      </c>
      <c r="EM94">
        <v>3961.4123076923102</v>
      </c>
      <c r="EN94">
        <v>15</v>
      </c>
      <c r="EO94">
        <v>1717086255</v>
      </c>
      <c r="EP94" t="s">
        <v>709</v>
      </c>
      <c r="EQ94">
        <v>1717086255</v>
      </c>
      <c r="ER94">
        <v>1717086252</v>
      </c>
      <c r="ES94">
        <v>78</v>
      </c>
      <c r="ET94">
        <v>-3.4000000000000002E-2</v>
      </c>
      <c r="EU94">
        <v>-1E-3</v>
      </c>
      <c r="EV94">
        <v>-1.7270000000000001</v>
      </c>
      <c r="EW94">
        <v>-0.104</v>
      </c>
      <c r="EX94">
        <v>431</v>
      </c>
      <c r="EY94">
        <v>11</v>
      </c>
      <c r="EZ94">
        <v>0.08</v>
      </c>
      <c r="FA94">
        <v>0.04</v>
      </c>
      <c r="FB94">
        <v>416.635285714286</v>
      </c>
      <c r="FC94">
        <v>1.5145714285716201</v>
      </c>
      <c r="FD94">
        <v>0.15484220627314799</v>
      </c>
      <c r="FE94">
        <v>0</v>
      </c>
      <c r="FF94">
        <v>13.0607333333333</v>
      </c>
      <c r="FG94">
        <v>-1.36987012987007E-2</v>
      </c>
      <c r="FH94">
        <v>1.62666276346135E-3</v>
      </c>
      <c r="FI94">
        <v>1</v>
      </c>
      <c r="FJ94">
        <v>1</v>
      </c>
      <c r="FK94">
        <v>2</v>
      </c>
      <c r="FL94" t="s">
        <v>469</v>
      </c>
      <c r="FM94">
        <v>2.9724200000000001</v>
      </c>
      <c r="FN94">
        <v>2.8470900000000001</v>
      </c>
      <c r="FO94">
        <v>0.100771</v>
      </c>
      <c r="FP94">
        <v>0.10324999999999999</v>
      </c>
      <c r="FQ94">
        <v>7.4402899999999994E-2</v>
      </c>
      <c r="FR94">
        <v>6.6167900000000002E-2</v>
      </c>
      <c r="FS94">
        <v>32242.7</v>
      </c>
      <c r="FT94">
        <v>31808.3</v>
      </c>
      <c r="FU94">
        <v>33442.6</v>
      </c>
      <c r="FV94">
        <v>33188.6</v>
      </c>
      <c r="FW94">
        <v>44247.6</v>
      </c>
      <c r="FX94">
        <v>41617.699999999997</v>
      </c>
      <c r="FY94">
        <v>49482.2</v>
      </c>
      <c r="FZ94">
        <v>44850.3</v>
      </c>
      <c r="GA94">
        <v>2.0926499999999999</v>
      </c>
      <c r="GB94">
        <v>2.7347999999999999</v>
      </c>
      <c r="GC94">
        <v>6.6619399999999995E-2</v>
      </c>
      <c r="GD94">
        <v>0</v>
      </c>
      <c r="GE94">
        <v>21.965299999999999</v>
      </c>
      <c r="GF94">
        <v>999.9</v>
      </c>
      <c r="GG94">
        <v>27.158000000000001</v>
      </c>
      <c r="GH94">
        <v>30.484000000000002</v>
      </c>
      <c r="GI94">
        <v>11.8301</v>
      </c>
      <c r="GJ94">
        <v>61.668999999999997</v>
      </c>
      <c r="GK94">
        <v>-1.44631</v>
      </c>
      <c r="GL94">
        <v>3</v>
      </c>
      <c r="GM94">
        <v>1.0061E-3</v>
      </c>
      <c r="GN94">
        <v>0.58172100000000004</v>
      </c>
      <c r="GO94">
        <v>20.344000000000001</v>
      </c>
      <c r="GP94">
        <v>5.2223800000000002</v>
      </c>
      <c r="GQ94">
        <v>12.035299999999999</v>
      </c>
      <c r="GR94">
        <v>4.99925</v>
      </c>
      <c r="GS94">
        <v>3.2890000000000001</v>
      </c>
      <c r="GT94">
        <v>9999</v>
      </c>
      <c r="GU94">
        <v>999.9</v>
      </c>
      <c r="GV94">
        <v>9999</v>
      </c>
      <c r="GW94">
        <v>9999</v>
      </c>
      <c r="GX94">
        <v>1.8897999999999999</v>
      </c>
      <c r="GY94">
        <v>1.8897299999999999</v>
      </c>
      <c r="GZ94">
        <v>1.8897999999999999</v>
      </c>
      <c r="HA94">
        <v>1.8900999999999999</v>
      </c>
      <c r="HB94">
        <v>1.8916299999999999</v>
      </c>
      <c r="HC94">
        <v>1.89178</v>
      </c>
      <c r="HD94">
        <v>1.88523</v>
      </c>
      <c r="HE94">
        <v>1.89025</v>
      </c>
      <c r="HF94">
        <v>5</v>
      </c>
      <c r="HG94">
        <v>0</v>
      </c>
      <c r="HH94">
        <v>0</v>
      </c>
      <c r="HI94">
        <v>4.5</v>
      </c>
      <c r="HJ94" t="s">
        <v>405</v>
      </c>
      <c r="HK94" t="s">
        <v>406</v>
      </c>
      <c r="HL94" t="s">
        <v>407</v>
      </c>
      <c r="HM94" t="s">
        <v>407</v>
      </c>
      <c r="HN94" t="s">
        <v>408</v>
      </c>
      <c r="HO94" t="s">
        <v>408</v>
      </c>
      <c r="HP94">
        <v>0</v>
      </c>
      <c r="HQ94">
        <v>100</v>
      </c>
      <c r="HR94">
        <v>100</v>
      </c>
      <c r="HS94">
        <v>-1.7270000000000001</v>
      </c>
      <c r="HT94">
        <v>-0.104</v>
      </c>
      <c r="HU94">
        <v>-1.6927000000000001</v>
      </c>
      <c r="HV94">
        <v>0</v>
      </c>
      <c r="HW94">
        <v>0</v>
      </c>
      <c r="HX94">
        <v>0</v>
      </c>
      <c r="HY94">
        <v>-0.102436363636366</v>
      </c>
      <c r="HZ94">
        <v>0</v>
      </c>
      <c r="IA94">
        <v>0</v>
      </c>
      <c r="IB94">
        <v>0</v>
      </c>
      <c r="IC94">
        <v>-1</v>
      </c>
      <c r="ID94">
        <v>-1</v>
      </c>
      <c r="IE94">
        <v>-1</v>
      </c>
      <c r="IF94">
        <v>-1</v>
      </c>
      <c r="IG94">
        <v>4.7</v>
      </c>
      <c r="IH94">
        <v>4.7</v>
      </c>
      <c r="II94">
        <v>0.153809</v>
      </c>
      <c r="IJ94">
        <v>4.99878</v>
      </c>
      <c r="IK94">
        <v>2.5451700000000002</v>
      </c>
      <c r="IL94">
        <v>4.0856899999999996</v>
      </c>
      <c r="IM94">
        <v>3.1982400000000002</v>
      </c>
      <c r="IN94">
        <v>2.3144499999999999</v>
      </c>
      <c r="IO94">
        <v>34.1905</v>
      </c>
      <c r="IP94">
        <v>24.14</v>
      </c>
      <c r="IQ94">
        <v>2</v>
      </c>
      <c r="IR94">
        <v>507.84199999999998</v>
      </c>
      <c r="IS94">
        <v>1251.96</v>
      </c>
      <c r="IT94">
        <v>21.9999</v>
      </c>
      <c r="IU94">
        <v>27.147300000000001</v>
      </c>
      <c r="IV94">
        <v>30</v>
      </c>
      <c r="IW94">
        <v>27.3886</v>
      </c>
      <c r="IX94">
        <v>27.4299</v>
      </c>
      <c r="IY94">
        <v>-1</v>
      </c>
      <c r="IZ94">
        <v>-30</v>
      </c>
      <c r="JA94">
        <v>-30</v>
      </c>
      <c r="JB94">
        <v>22</v>
      </c>
      <c r="JC94">
        <v>400</v>
      </c>
      <c r="JD94">
        <v>15.875</v>
      </c>
      <c r="JE94">
        <v>102.756</v>
      </c>
      <c r="JF94">
        <v>101.13</v>
      </c>
    </row>
    <row r="95" spans="1:266" x14ac:dyDescent="0.35">
      <c r="A95">
        <v>77</v>
      </c>
      <c r="B95">
        <v>1717086534</v>
      </c>
      <c r="C95">
        <v>24601.9000000954</v>
      </c>
      <c r="D95" t="s">
        <v>710</v>
      </c>
      <c r="E95" t="s">
        <v>711</v>
      </c>
      <c r="F95" t="s">
        <v>400</v>
      </c>
      <c r="I95">
        <v>1717086534</v>
      </c>
      <c r="J95">
        <f t="shared" si="46"/>
        <v>1.6507457515852458E-3</v>
      </c>
      <c r="K95">
        <f t="shared" si="47"/>
        <v>1.6507457515852457</v>
      </c>
      <c r="L95">
        <f t="shared" si="48"/>
        <v>11.711091321702714</v>
      </c>
      <c r="M95">
        <f t="shared" si="49"/>
        <v>418.08600000000001</v>
      </c>
      <c r="N95">
        <f t="shared" si="50"/>
        <v>217.43923508448199</v>
      </c>
      <c r="O95">
        <f t="shared" si="51"/>
        <v>21.886990545113861</v>
      </c>
      <c r="P95">
        <f t="shared" si="52"/>
        <v>42.083685244243803</v>
      </c>
      <c r="Q95">
        <f t="shared" si="53"/>
        <v>9.9132176610622832E-2</v>
      </c>
      <c r="R95">
        <f t="shared" si="54"/>
        <v>2.9407427595907154</v>
      </c>
      <c r="S95">
        <f t="shared" si="55"/>
        <v>9.7312426044037281E-2</v>
      </c>
      <c r="T95">
        <f t="shared" si="56"/>
        <v>6.0980981267128684E-2</v>
      </c>
      <c r="U95">
        <f t="shared" si="57"/>
        <v>77.209913036869111</v>
      </c>
      <c r="V95">
        <f t="shared" si="58"/>
        <v>23.945380383896861</v>
      </c>
      <c r="W95">
        <f t="shared" si="59"/>
        <v>23.945380383896861</v>
      </c>
      <c r="X95">
        <f t="shared" si="60"/>
        <v>2.9851620597053392</v>
      </c>
      <c r="Y95">
        <f t="shared" si="61"/>
        <v>44.090856098657696</v>
      </c>
      <c r="Z95">
        <f t="shared" si="62"/>
        <v>1.31412997406682</v>
      </c>
      <c r="AA95">
        <f t="shared" si="63"/>
        <v>2.9805045543373505</v>
      </c>
      <c r="AB95">
        <f t="shared" si="64"/>
        <v>1.6710320856385192</v>
      </c>
      <c r="AC95">
        <f t="shared" si="65"/>
        <v>-72.797887644909338</v>
      </c>
      <c r="AD95">
        <f t="shared" si="66"/>
        <v>-4.1189644520748931</v>
      </c>
      <c r="AE95">
        <f t="shared" si="67"/>
        <v>-0.29309940628310782</v>
      </c>
      <c r="AF95">
        <f t="shared" si="68"/>
        <v>-3.8466398224912268E-5</v>
      </c>
      <c r="AG95">
        <v>0</v>
      </c>
      <c r="AH95">
        <v>0</v>
      </c>
      <c r="AI95">
        <f t="shared" si="69"/>
        <v>1</v>
      </c>
      <c r="AJ95">
        <f t="shared" si="70"/>
        <v>0</v>
      </c>
      <c r="AK95">
        <f t="shared" si="71"/>
        <v>53765.631624562389</v>
      </c>
      <c r="AL95" t="s">
        <v>447</v>
      </c>
      <c r="AM95">
        <v>8305.73</v>
      </c>
      <c r="AN95">
        <v>1666.0250000000001</v>
      </c>
      <c r="AO95">
        <v>7978.48</v>
      </c>
      <c r="AP95">
        <f t="shared" si="72"/>
        <v>0.79118516308870857</v>
      </c>
      <c r="AQ95">
        <v>-1.33578315168039</v>
      </c>
      <c r="AR95" t="s">
        <v>712</v>
      </c>
      <c r="AS95">
        <v>8304.27</v>
      </c>
      <c r="AT95">
        <v>2286.02038461538</v>
      </c>
      <c r="AU95">
        <v>5314.69</v>
      </c>
      <c r="AV95">
        <f t="shared" si="73"/>
        <v>0.56986759630093564</v>
      </c>
      <c r="AW95">
        <v>0.5</v>
      </c>
      <c r="AX95">
        <f t="shared" si="74"/>
        <v>336.70031651843453</v>
      </c>
      <c r="AY95">
        <f t="shared" si="75"/>
        <v>11.711091321702714</v>
      </c>
      <c r="AZ95">
        <f t="shared" si="76"/>
        <v>95.937300024062253</v>
      </c>
      <c r="BA95">
        <f t="shared" si="77"/>
        <v>3.8749219508585703E-2</v>
      </c>
      <c r="BB95">
        <f t="shared" si="78"/>
        <v>0.5012126765625089</v>
      </c>
      <c r="BC95">
        <f t="shared" si="79"/>
        <v>1508.178108890969</v>
      </c>
      <c r="BD95" t="s">
        <v>402</v>
      </c>
      <c r="BE95">
        <v>0</v>
      </c>
      <c r="BF95">
        <f t="shared" si="80"/>
        <v>1508.178108890969</v>
      </c>
      <c r="BG95">
        <f t="shared" si="81"/>
        <v>0.71622463231327338</v>
      </c>
      <c r="BH95">
        <f t="shared" si="82"/>
        <v>0.79565484149905397</v>
      </c>
      <c r="BI95">
        <f t="shared" si="83"/>
        <v>0.41169485517520699</v>
      </c>
      <c r="BJ95">
        <f t="shared" si="84"/>
        <v>0.83007610054214898</v>
      </c>
      <c r="BK95">
        <f t="shared" si="85"/>
        <v>0.42198954289575136</v>
      </c>
      <c r="BL95">
        <f t="shared" si="86"/>
        <v>0.5249249841592657</v>
      </c>
      <c r="BM95">
        <f t="shared" si="87"/>
        <v>0.4750750158407343</v>
      </c>
      <c r="CV95">
        <f t="shared" si="88"/>
        <v>400.12799999999999</v>
      </c>
      <c r="CW95">
        <f t="shared" si="89"/>
        <v>336.70031651843453</v>
      </c>
      <c r="CX95">
        <f t="shared" si="90"/>
        <v>0.84148151721057896</v>
      </c>
      <c r="CY95">
        <f t="shared" si="91"/>
        <v>0.192963034421158</v>
      </c>
      <c r="CZ95">
        <v>1717086534</v>
      </c>
      <c r="DA95">
        <v>418.08600000000001</v>
      </c>
      <c r="DB95">
        <v>432.96800000000002</v>
      </c>
      <c r="DC95">
        <v>13.055400000000001</v>
      </c>
      <c r="DD95">
        <v>11.100300000000001</v>
      </c>
      <c r="DE95">
        <v>419.798</v>
      </c>
      <c r="DF95">
        <v>13.1594</v>
      </c>
      <c r="DG95">
        <v>499.983</v>
      </c>
      <c r="DH95">
        <v>100.55800000000001</v>
      </c>
      <c r="DI95">
        <v>9.9963300000000005E-2</v>
      </c>
      <c r="DJ95">
        <v>23.9194</v>
      </c>
      <c r="DK95">
        <v>23.066500000000001</v>
      </c>
      <c r="DL95">
        <v>999.9</v>
      </c>
      <c r="DM95">
        <v>0</v>
      </c>
      <c r="DN95">
        <v>0</v>
      </c>
      <c r="DO95">
        <v>10008.1</v>
      </c>
      <c r="DP95">
        <v>0</v>
      </c>
      <c r="DQ95">
        <v>1.5289399999999999E-3</v>
      </c>
      <c r="DR95">
        <v>400.12799999999999</v>
      </c>
      <c r="DS95">
        <v>0.94999199999999995</v>
      </c>
      <c r="DT95">
        <v>5.00081E-2</v>
      </c>
      <c r="DU95">
        <v>0</v>
      </c>
      <c r="DV95">
        <v>2286.0700000000002</v>
      </c>
      <c r="DW95">
        <v>5.0003500000000001</v>
      </c>
      <c r="DX95">
        <v>3962.63</v>
      </c>
      <c r="DY95">
        <v>3478.91</v>
      </c>
      <c r="DZ95">
        <v>38.25</v>
      </c>
      <c r="EA95">
        <v>41.311999999999998</v>
      </c>
      <c r="EB95">
        <v>40</v>
      </c>
      <c r="EC95">
        <v>43.375</v>
      </c>
      <c r="ED95">
        <v>43.375</v>
      </c>
      <c r="EE95">
        <v>375.37</v>
      </c>
      <c r="EF95">
        <v>19.760000000000002</v>
      </c>
      <c r="EG95">
        <v>0</v>
      </c>
      <c r="EH95">
        <v>298.90000009536698</v>
      </c>
      <c r="EI95">
        <v>0</v>
      </c>
      <c r="EJ95">
        <v>2286.02038461538</v>
      </c>
      <c r="EK95">
        <v>-0.31282051508967801</v>
      </c>
      <c r="EL95">
        <v>7.44888888870309</v>
      </c>
      <c r="EM95">
        <v>3960.60538461539</v>
      </c>
      <c r="EN95">
        <v>15</v>
      </c>
      <c r="EO95">
        <v>1717086552</v>
      </c>
      <c r="EP95" t="s">
        <v>713</v>
      </c>
      <c r="EQ95">
        <v>1717086552</v>
      </c>
      <c r="ER95">
        <v>1717086552</v>
      </c>
      <c r="ES95">
        <v>79</v>
      </c>
      <c r="ET95">
        <v>1.4999999999999999E-2</v>
      </c>
      <c r="EU95">
        <v>-1E-3</v>
      </c>
      <c r="EV95">
        <v>-1.712</v>
      </c>
      <c r="EW95">
        <v>-0.104</v>
      </c>
      <c r="EX95">
        <v>433</v>
      </c>
      <c r="EY95">
        <v>11</v>
      </c>
      <c r="EZ95">
        <v>0.16</v>
      </c>
      <c r="FA95">
        <v>0.06</v>
      </c>
      <c r="FB95">
        <v>417.69761904761901</v>
      </c>
      <c r="FC95">
        <v>1.78449350649253</v>
      </c>
      <c r="FD95">
        <v>0.180881565090452</v>
      </c>
      <c r="FE95">
        <v>0</v>
      </c>
      <c r="FF95">
        <v>13.0564380952381</v>
      </c>
      <c r="FG95">
        <v>-4.1610389610275498E-3</v>
      </c>
      <c r="FH95">
        <v>5.0471697913292903E-4</v>
      </c>
      <c r="FI95">
        <v>1</v>
      </c>
      <c r="FJ95">
        <v>1</v>
      </c>
      <c r="FK95">
        <v>2</v>
      </c>
      <c r="FL95" t="s">
        <v>469</v>
      </c>
      <c r="FM95">
        <v>2.9724499999999998</v>
      </c>
      <c r="FN95">
        <v>2.8471500000000001</v>
      </c>
      <c r="FO95">
        <v>0.101006</v>
      </c>
      <c r="FP95">
        <v>0.10353999999999999</v>
      </c>
      <c r="FQ95">
        <v>7.4398000000000006E-2</v>
      </c>
      <c r="FR95">
        <v>6.6170499999999993E-2</v>
      </c>
      <c r="FS95">
        <v>32234.7</v>
      </c>
      <c r="FT95">
        <v>31797.1</v>
      </c>
      <c r="FU95">
        <v>33443</v>
      </c>
      <c r="FV95">
        <v>33187.599999999999</v>
      </c>
      <c r="FW95">
        <v>44248.6</v>
      </c>
      <c r="FX95">
        <v>41616.5</v>
      </c>
      <c r="FY95">
        <v>49483.1</v>
      </c>
      <c r="FZ95">
        <v>44849.1</v>
      </c>
      <c r="GA95">
        <v>2.0929000000000002</v>
      </c>
      <c r="GB95">
        <v>2.7360000000000002</v>
      </c>
      <c r="GC95">
        <v>6.64294E-2</v>
      </c>
      <c r="GD95">
        <v>0</v>
      </c>
      <c r="GE95">
        <v>21.972100000000001</v>
      </c>
      <c r="GF95">
        <v>999.9</v>
      </c>
      <c r="GG95">
        <v>27.146000000000001</v>
      </c>
      <c r="GH95">
        <v>30.474</v>
      </c>
      <c r="GI95">
        <v>11.8179</v>
      </c>
      <c r="GJ95">
        <v>61.429000000000002</v>
      </c>
      <c r="GK95">
        <v>-1.3982399999999999</v>
      </c>
      <c r="GL95">
        <v>3</v>
      </c>
      <c r="GM95">
        <v>5.8943099999999996E-4</v>
      </c>
      <c r="GN95">
        <v>0.58484999999999998</v>
      </c>
      <c r="GO95">
        <v>20.344000000000001</v>
      </c>
      <c r="GP95">
        <v>5.2226800000000004</v>
      </c>
      <c r="GQ95">
        <v>12.0365</v>
      </c>
      <c r="GR95">
        <v>4.9990500000000004</v>
      </c>
      <c r="GS95">
        <v>3.2890000000000001</v>
      </c>
      <c r="GT95">
        <v>9999</v>
      </c>
      <c r="GU95">
        <v>999.9</v>
      </c>
      <c r="GV95">
        <v>9999</v>
      </c>
      <c r="GW95">
        <v>9999</v>
      </c>
      <c r="GX95">
        <v>1.88978</v>
      </c>
      <c r="GY95">
        <v>1.8896500000000001</v>
      </c>
      <c r="GZ95">
        <v>1.8897900000000001</v>
      </c>
      <c r="HA95">
        <v>1.8900600000000001</v>
      </c>
      <c r="HB95">
        <v>1.8916200000000001</v>
      </c>
      <c r="HC95">
        <v>1.89178</v>
      </c>
      <c r="HD95">
        <v>1.8852199999999999</v>
      </c>
      <c r="HE95">
        <v>1.89018</v>
      </c>
      <c r="HF95">
        <v>5</v>
      </c>
      <c r="HG95">
        <v>0</v>
      </c>
      <c r="HH95">
        <v>0</v>
      </c>
      <c r="HI95">
        <v>4.5</v>
      </c>
      <c r="HJ95" t="s">
        <v>405</v>
      </c>
      <c r="HK95" t="s">
        <v>406</v>
      </c>
      <c r="HL95" t="s">
        <v>407</v>
      </c>
      <c r="HM95" t="s">
        <v>407</v>
      </c>
      <c r="HN95" t="s">
        <v>408</v>
      </c>
      <c r="HO95" t="s">
        <v>408</v>
      </c>
      <c r="HP95">
        <v>0</v>
      </c>
      <c r="HQ95">
        <v>100</v>
      </c>
      <c r="HR95">
        <v>100</v>
      </c>
      <c r="HS95">
        <v>-1.712</v>
      </c>
      <c r="HT95">
        <v>-0.104</v>
      </c>
      <c r="HU95">
        <v>-1.7265454545454899</v>
      </c>
      <c r="HV95">
        <v>0</v>
      </c>
      <c r="HW95">
        <v>0</v>
      </c>
      <c r="HX95">
        <v>0</v>
      </c>
      <c r="HY95">
        <v>-0.103819999999999</v>
      </c>
      <c r="HZ95">
        <v>0</v>
      </c>
      <c r="IA95">
        <v>0</v>
      </c>
      <c r="IB95">
        <v>0</v>
      </c>
      <c r="IC95">
        <v>-1</v>
      </c>
      <c r="ID95">
        <v>-1</v>
      </c>
      <c r="IE95">
        <v>-1</v>
      </c>
      <c r="IF95">
        <v>-1</v>
      </c>
      <c r="IG95">
        <v>4.7</v>
      </c>
      <c r="IH95">
        <v>4.7</v>
      </c>
      <c r="II95">
        <v>0.153809</v>
      </c>
      <c r="IJ95">
        <v>4.99878</v>
      </c>
      <c r="IK95">
        <v>2.5463900000000002</v>
      </c>
      <c r="IL95">
        <v>4.0979000000000001</v>
      </c>
      <c r="IM95">
        <v>3.1982400000000002</v>
      </c>
      <c r="IN95">
        <v>2.3950200000000001</v>
      </c>
      <c r="IO95">
        <v>34.1678</v>
      </c>
      <c r="IP95">
        <v>24.14</v>
      </c>
      <c r="IQ95">
        <v>2</v>
      </c>
      <c r="IR95">
        <v>507.87299999999999</v>
      </c>
      <c r="IS95">
        <v>1253.3499999999999</v>
      </c>
      <c r="IT95">
        <v>22.0002</v>
      </c>
      <c r="IU95">
        <v>27.137599999999999</v>
      </c>
      <c r="IV95">
        <v>30</v>
      </c>
      <c r="IW95">
        <v>27.374700000000001</v>
      </c>
      <c r="IX95">
        <v>27.416</v>
      </c>
      <c r="IY95">
        <v>-1</v>
      </c>
      <c r="IZ95">
        <v>-30</v>
      </c>
      <c r="JA95">
        <v>-30</v>
      </c>
      <c r="JB95">
        <v>22</v>
      </c>
      <c r="JC95">
        <v>400</v>
      </c>
      <c r="JD95">
        <v>15.875</v>
      </c>
      <c r="JE95">
        <v>102.758</v>
      </c>
      <c r="JF95">
        <v>101.127</v>
      </c>
    </row>
    <row r="96" spans="1:266" x14ac:dyDescent="0.35">
      <c r="A96">
        <v>78</v>
      </c>
      <c r="B96">
        <v>1717087133.0999999</v>
      </c>
      <c r="C96">
        <v>25201</v>
      </c>
      <c r="D96" t="s">
        <v>714</v>
      </c>
      <c r="E96" t="s">
        <v>715</v>
      </c>
      <c r="F96" t="s">
        <v>400</v>
      </c>
      <c r="I96">
        <v>1717087133.0999999</v>
      </c>
      <c r="J96">
        <f t="shared" si="46"/>
        <v>1.6419956704026471E-3</v>
      </c>
      <c r="K96">
        <f t="shared" si="47"/>
        <v>1.641995670402647</v>
      </c>
      <c r="L96">
        <f t="shared" si="48"/>
        <v>11.695012092587739</v>
      </c>
      <c r="M96">
        <f t="shared" si="49"/>
        <v>421.73</v>
      </c>
      <c r="N96">
        <f t="shared" si="50"/>
        <v>219.63999443179475</v>
      </c>
      <c r="O96">
        <f t="shared" si="51"/>
        <v>22.109458225891874</v>
      </c>
      <c r="P96">
        <f t="shared" si="52"/>
        <v>42.452294909800003</v>
      </c>
      <c r="Q96">
        <f t="shared" si="53"/>
        <v>9.8300847976985184E-2</v>
      </c>
      <c r="R96">
        <f t="shared" si="54"/>
        <v>2.9355416823249056</v>
      </c>
      <c r="S96">
        <f t="shared" si="55"/>
        <v>9.6508085050680939E-2</v>
      </c>
      <c r="T96">
        <f t="shared" si="56"/>
        <v>6.0475902483235623E-2</v>
      </c>
      <c r="U96">
        <f t="shared" si="57"/>
        <v>77.151591927465688</v>
      </c>
      <c r="V96">
        <f t="shared" si="58"/>
        <v>23.974454868043736</v>
      </c>
      <c r="W96">
        <f t="shared" si="59"/>
        <v>23.974454868043736</v>
      </c>
      <c r="X96">
        <f t="shared" si="60"/>
        <v>2.9903817892266114</v>
      </c>
      <c r="Y96">
        <f t="shared" si="61"/>
        <v>44.025702509524479</v>
      </c>
      <c r="Z96">
        <f t="shared" si="62"/>
        <v>1.3143269963680002</v>
      </c>
      <c r="AA96">
        <f t="shared" si="63"/>
        <v>2.9853629163183939</v>
      </c>
      <c r="AB96">
        <f t="shared" si="64"/>
        <v>1.6760547928586111</v>
      </c>
      <c r="AC96">
        <f t="shared" si="65"/>
        <v>-72.412009064756731</v>
      </c>
      <c r="AD96">
        <f t="shared" si="66"/>
        <v>-4.4241632239068318</v>
      </c>
      <c r="AE96">
        <f t="shared" si="67"/>
        <v>-0.31546418252163022</v>
      </c>
      <c r="AF96">
        <f t="shared" si="68"/>
        <v>-4.454371949780267E-5</v>
      </c>
      <c r="AG96">
        <v>0</v>
      </c>
      <c r="AH96">
        <v>0</v>
      </c>
      <c r="AI96">
        <f t="shared" si="69"/>
        <v>1</v>
      </c>
      <c r="AJ96">
        <f t="shared" si="70"/>
        <v>0</v>
      </c>
      <c r="AK96">
        <f t="shared" si="71"/>
        <v>53608.359107289602</v>
      </c>
      <c r="AL96" t="s">
        <v>447</v>
      </c>
      <c r="AM96">
        <v>8305.73</v>
      </c>
      <c r="AN96">
        <v>1666.0250000000001</v>
      </c>
      <c r="AO96">
        <v>7978.48</v>
      </c>
      <c r="AP96">
        <f t="shared" si="72"/>
        <v>0.79118516308870857</v>
      </c>
      <c r="AQ96">
        <v>-1.33578315168039</v>
      </c>
      <c r="AR96" t="s">
        <v>716</v>
      </c>
      <c r="AS96">
        <v>8307.06</v>
      </c>
      <c r="AT96">
        <v>2289.3760000000002</v>
      </c>
      <c r="AU96">
        <v>5313.65</v>
      </c>
      <c r="AV96">
        <f t="shared" si="73"/>
        <v>0.56915190123549719</v>
      </c>
      <c r="AW96">
        <v>0.5</v>
      </c>
      <c r="AX96">
        <f t="shared" si="74"/>
        <v>336.44244096373285</v>
      </c>
      <c r="AY96">
        <f t="shared" si="75"/>
        <v>11.695012092587739</v>
      </c>
      <c r="AZ96">
        <f t="shared" si="76"/>
        <v>95.743427465410036</v>
      </c>
      <c r="BA96">
        <f t="shared" si="77"/>
        <v>3.8731127996044938E-2</v>
      </c>
      <c r="BB96">
        <f t="shared" si="78"/>
        <v>0.5015064974170298</v>
      </c>
      <c r="BC96">
        <f t="shared" si="79"/>
        <v>1508.0943475538274</v>
      </c>
      <c r="BD96" t="s">
        <v>402</v>
      </c>
      <c r="BE96">
        <v>0</v>
      </c>
      <c r="BF96">
        <f t="shared" si="80"/>
        <v>1508.0943475538274</v>
      </c>
      <c r="BG96">
        <f t="shared" si="81"/>
        <v>0.71618485456252712</v>
      </c>
      <c r="BH96">
        <f t="shared" si="82"/>
        <v>0.79469971699297759</v>
      </c>
      <c r="BI96">
        <f t="shared" si="83"/>
        <v>0.41185025795062824</v>
      </c>
      <c r="BJ96">
        <f t="shared" si="84"/>
        <v>0.82910770706966852</v>
      </c>
      <c r="BK96">
        <f t="shared" si="85"/>
        <v>0.42215429654548031</v>
      </c>
      <c r="BL96">
        <f t="shared" si="86"/>
        <v>0.52349729847772308</v>
      </c>
      <c r="BM96">
        <f t="shared" si="87"/>
        <v>0.47650270152227692</v>
      </c>
      <c r="CV96">
        <f t="shared" si="88"/>
        <v>399.82100000000003</v>
      </c>
      <c r="CW96">
        <f t="shared" si="89"/>
        <v>336.44244096373285</v>
      </c>
      <c r="CX96">
        <f t="shared" si="90"/>
        <v>0.84148266590232335</v>
      </c>
      <c r="CY96">
        <f t="shared" si="91"/>
        <v>0.19296533180464678</v>
      </c>
      <c r="CZ96">
        <v>1717087133.0999999</v>
      </c>
      <c r="DA96">
        <v>421.73</v>
      </c>
      <c r="DB96">
        <v>436.596</v>
      </c>
      <c r="DC96">
        <v>13.056800000000001</v>
      </c>
      <c r="DD96">
        <v>11.112</v>
      </c>
      <c r="DE96">
        <v>423.43799999999999</v>
      </c>
      <c r="DF96">
        <v>13.159800000000001</v>
      </c>
      <c r="DG96">
        <v>499.96600000000001</v>
      </c>
      <c r="DH96">
        <v>100.562</v>
      </c>
      <c r="DI96">
        <v>0.10026</v>
      </c>
      <c r="DJ96">
        <v>23.9465</v>
      </c>
      <c r="DK96">
        <v>23.091200000000001</v>
      </c>
      <c r="DL96">
        <v>999.9</v>
      </c>
      <c r="DM96">
        <v>0</v>
      </c>
      <c r="DN96">
        <v>0</v>
      </c>
      <c r="DO96">
        <v>9978.1200000000008</v>
      </c>
      <c r="DP96">
        <v>0</v>
      </c>
      <c r="DQ96">
        <v>1.5289399999999999E-3</v>
      </c>
      <c r="DR96">
        <v>399.82100000000003</v>
      </c>
      <c r="DS96">
        <v>0.94994999999999996</v>
      </c>
      <c r="DT96">
        <v>5.0049700000000003E-2</v>
      </c>
      <c r="DU96">
        <v>0</v>
      </c>
      <c r="DV96">
        <v>2289.2199999999998</v>
      </c>
      <c r="DW96">
        <v>5.0003500000000001</v>
      </c>
      <c r="DX96">
        <v>3960.24</v>
      </c>
      <c r="DY96">
        <v>3476.16</v>
      </c>
      <c r="DZ96">
        <v>38.25</v>
      </c>
      <c r="EA96">
        <v>41.25</v>
      </c>
      <c r="EB96">
        <v>40</v>
      </c>
      <c r="EC96">
        <v>43.311999999999998</v>
      </c>
      <c r="ED96">
        <v>43.311999999999998</v>
      </c>
      <c r="EE96">
        <v>375.06</v>
      </c>
      <c r="EF96">
        <v>19.760000000000002</v>
      </c>
      <c r="EG96">
        <v>0</v>
      </c>
      <c r="EH96">
        <v>598.29999995231606</v>
      </c>
      <c r="EI96">
        <v>0</v>
      </c>
      <c r="EJ96">
        <v>2289.3760000000002</v>
      </c>
      <c r="EK96">
        <v>0.52692307363644897</v>
      </c>
      <c r="EL96">
        <v>-4.8430770086715897</v>
      </c>
      <c r="EM96">
        <v>3962.002</v>
      </c>
      <c r="EN96">
        <v>15</v>
      </c>
      <c r="EO96">
        <v>1717087152.0999999</v>
      </c>
      <c r="EP96" t="s">
        <v>717</v>
      </c>
      <c r="EQ96">
        <v>1717087151.0999999</v>
      </c>
      <c r="ER96">
        <v>1717087152.0999999</v>
      </c>
      <c r="ES96">
        <v>80</v>
      </c>
      <c r="ET96">
        <v>4.0000000000000001E-3</v>
      </c>
      <c r="EU96">
        <v>1E-3</v>
      </c>
      <c r="EV96">
        <v>-1.708</v>
      </c>
      <c r="EW96">
        <v>-0.10299999999999999</v>
      </c>
      <c r="EX96">
        <v>437</v>
      </c>
      <c r="EY96">
        <v>11</v>
      </c>
      <c r="EZ96">
        <v>0.12</v>
      </c>
      <c r="FA96">
        <v>0.04</v>
      </c>
      <c r="FB96">
        <v>421.67657142857098</v>
      </c>
      <c r="FC96">
        <v>0.14587012987040501</v>
      </c>
      <c r="FD96">
        <v>2.2649653479054399E-2</v>
      </c>
      <c r="FE96">
        <v>1</v>
      </c>
      <c r="FF96">
        <v>13.055028571428601</v>
      </c>
      <c r="FG96">
        <v>2.7038961038908902E-3</v>
      </c>
      <c r="FH96">
        <v>6.6414489034709204E-4</v>
      </c>
      <c r="FI96">
        <v>1</v>
      </c>
      <c r="FJ96">
        <v>2</v>
      </c>
      <c r="FK96">
        <v>2</v>
      </c>
      <c r="FL96" t="s">
        <v>404</v>
      </c>
      <c r="FM96">
        <v>2.9724200000000001</v>
      </c>
      <c r="FN96">
        <v>2.8471799999999998</v>
      </c>
      <c r="FO96">
        <v>0.10168099999999999</v>
      </c>
      <c r="FP96">
        <v>0.10420500000000001</v>
      </c>
      <c r="FQ96">
        <v>7.4405799999999994E-2</v>
      </c>
      <c r="FR96">
        <v>6.6228999999999996E-2</v>
      </c>
      <c r="FS96">
        <v>32212</v>
      </c>
      <c r="FT96">
        <v>31774.400000000001</v>
      </c>
      <c r="FU96">
        <v>33444.6</v>
      </c>
      <c r="FV96">
        <v>33188.400000000001</v>
      </c>
      <c r="FW96">
        <v>44250.6</v>
      </c>
      <c r="FX96">
        <v>41614.800000000003</v>
      </c>
      <c r="FY96">
        <v>49485.7</v>
      </c>
      <c r="FZ96">
        <v>44850.2</v>
      </c>
      <c r="GA96">
        <v>2.0929500000000001</v>
      </c>
      <c r="GB96">
        <v>2.7348499999999998</v>
      </c>
      <c r="GC96">
        <v>6.5591200000000002E-2</v>
      </c>
      <c r="GD96">
        <v>0</v>
      </c>
      <c r="GE96">
        <v>22.0107</v>
      </c>
      <c r="GF96">
        <v>999.9</v>
      </c>
      <c r="GG96">
        <v>27.193999999999999</v>
      </c>
      <c r="GH96">
        <v>30.454000000000001</v>
      </c>
      <c r="GI96">
        <v>11.826000000000001</v>
      </c>
      <c r="GJ96">
        <v>61.771799999999999</v>
      </c>
      <c r="GK96">
        <v>-1.3822099999999999</v>
      </c>
      <c r="GL96">
        <v>3</v>
      </c>
      <c r="GM96">
        <v>-1.3694099999999999E-3</v>
      </c>
      <c r="GN96">
        <v>0.67188999999999999</v>
      </c>
      <c r="GO96">
        <v>20.343699999999998</v>
      </c>
      <c r="GP96">
        <v>5.2211800000000004</v>
      </c>
      <c r="GQ96">
        <v>12.036300000000001</v>
      </c>
      <c r="GR96">
        <v>4.9988000000000001</v>
      </c>
      <c r="GS96">
        <v>3.2890000000000001</v>
      </c>
      <c r="GT96">
        <v>9999</v>
      </c>
      <c r="GU96">
        <v>999.9</v>
      </c>
      <c r="GV96">
        <v>9999</v>
      </c>
      <c r="GW96">
        <v>9999</v>
      </c>
      <c r="GX96">
        <v>1.88967</v>
      </c>
      <c r="GY96">
        <v>1.8896500000000001</v>
      </c>
      <c r="GZ96">
        <v>1.8897200000000001</v>
      </c>
      <c r="HA96">
        <v>1.88995</v>
      </c>
      <c r="HB96">
        <v>1.8915299999999999</v>
      </c>
      <c r="HC96">
        <v>1.89175</v>
      </c>
      <c r="HD96">
        <v>1.8852199999999999</v>
      </c>
      <c r="HE96">
        <v>1.89012</v>
      </c>
      <c r="HF96">
        <v>5</v>
      </c>
      <c r="HG96">
        <v>0</v>
      </c>
      <c r="HH96">
        <v>0</v>
      </c>
      <c r="HI96">
        <v>4.5</v>
      </c>
      <c r="HJ96" t="s">
        <v>405</v>
      </c>
      <c r="HK96" t="s">
        <v>406</v>
      </c>
      <c r="HL96" t="s">
        <v>407</v>
      </c>
      <c r="HM96" t="s">
        <v>407</v>
      </c>
      <c r="HN96" t="s">
        <v>408</v>
      </c>
      <c r="HO96" t="s">
        <v>408</v>
      </c>
      <c r="HP96">
        <v>0</v>
      </c>
      <c r="HQ96">
        <v>100</v>
      </c>
      <c r="HR96">
        <v>100</v>
      </c>
      <c r="HS96">
        <v>-1.708</v>
      </c>
      <c r="HT96">
        <v>-0.10299999999999999</v>
      </c>
      <c r="HU96">
        <v>-1.71199999999999</v>
      </c>
      <c r="HV96">
        <v>0</v>
      </c>
      <c r="HW96">
        <v>0</v>
      </c>
      <c r="HX96">
        <v>0</v>
      </c>
      <c r="HY96">
        <v>-0.104370000000001</v>
      </c>
      <c r="HZ96">
        <v>0</v>
      </c>
      <c r="IA96">
        <v>0</v>
      </c>
      <c r="IB96">
        <v>0</v>
      </c>
      <c r="IC96">
        <v>-1</v>
      </c>
      <c r="ID96">
        <v>-1</v>
      </c>
      <c r="IE96">
        <v>-1</v>
      </c>
      <c r="IF96">
        <v>-1</v>
      </c>
      <c r="IG96">
        <v>9.6999999999999993</v>
      </c>
      <c r="IH96">
        <v>9.6999999999999993</v>
      </c>
      <c r="II96">
        <v>0.153809</v>
      </c>
      <c r="IJ96">
        <v>4.99878</v>
      </c>
      <c r="IK96">
        <v>2.5451700000000002</v>
      </c>
      <c r="IL96">
        <v>4.0832499999999996</v>
      </c>
      <c r="IM96">
        <v>3.1982400000000002</v>
      </c>
      <c r="IN96">
        <v>2.3071299999999999</v>
      </c>
      <c r="IO96">
        <v>34.1678</v>
      </c>
      <c r="IP96">
        <v>24.14</v>
      </c>
      <c r="IQ96">
        <v>2</v>
      </c>
      <c r="IR96">
        <v>507.76100000000002</v>
      </c>
      <c r="IS96">
        <v>1251.29</v>
      </c>
      <c r="IT96">
        <v>22.000399999999999</v>
      </c>
      <c r="IU96">
        <v>27.134699999999999</v>
      </c>
      <c r="IV96">
        <v>30</v>
      </c>
      <c r="IW96">
        <v>27.358499999999999</v>
      </c>
      <c r="IX96">
        <v>27.397400000000001</v>
      </c>
      <c r="IY96">
        <v>-1</v>
      </c>
      <c r="IZ96">
        <v>-30</v>
      </c>
      <c r="JA96">
        <v>-30</v>
      </c>
      <c r="JB96">
        <v>22</v>
      </c>
      <c r="JC96">
        <v>400</v>
      </c>
      <c r="JD96">
        <v>15.875</v>
      </c>
      <c r="JE96">
        <v>102.76300000000001</v>
      </c>
      <c r="JF96">
        <v>101.13</v>
      </c>
    </row>
    <row r="97" spans="1:266" x14ac:dyDescent="0.35">
      <c r="A97">
        <v>79</v>
      </c>
      <c r="B97">
        <v>1717087433.0999999</v>
      </c>
      <c r="C97">
        <v>25501</v>
      </c>
      <c r="D97" t="s">
        <v>718</v>
      </c>
      <c r="E97" t="s">
        <v>719</v>
      </c>
      <c r="F97" t="s">
        <v>400</v>
      </c>
      <c r="I97">
        <v>1717087433.0999999</v>
      </c>
      <c r="J97">
        <f t="shared" si="46"/>
        <v>1.628226802444042E-3</v>
      </c>
      <c r="K97">
        <f t="shared" si="47"/>
        <v>1.6282268024440421</v>
      </c>
      <c r="L97">
        <f t="shared" si="48"/>
        <v>11.563239580375448</v>
      </c>
      <c r="M97">
        <f t="shared" si="49"/>
        <v>424.012</v>
      </c>
      <c r="N97">
        <f t="shared" si="50"/>
        <v>222.24307859838564</v>
      </c>
      <c r="O97">
        <f t="shared" si="51"/>
        <v>22.36966883455586</v>
      </c>
      <c r="P97">
        <f t="shared" si="52"/>
        <v>42.678530560756002</v>
      </c>
      <c r="Q97">
        <f t="shared" si="53"/>
        <v>9.7376120070950367E-2</v>
      </c>
      <c r="R97">
        <f t="shared" si="54"/>
        <v>2.9389194329575345</v>
      </c>
      <c r="S97">
        <f t="shared" si="55"/>
        <v>9.561858548425467E-2</v>
      </c>
      <c r="T97">
        <f t="shared" si="56"/>
        <v>5.9916881234680849E-2</v>
      </c>
      <c r="U97">
        <f t="shared" si="57"/>
        <v>77.154070823190395</v>
      </c>
      <c r="V97">
        <f t="shared" si="58"/>
        <v>23.983116940592179</v>
      </c>
      <c r="W97">
        <f t="shared" si="59"/>
        <v>23.983116940592179</v>
      </c>
      <c r="X97">
        <f t="shared" si="60"/>
        <v>2.9919384294813911</v>
      </c>
      <c r="Y97">
        <f t="shared" si="61"/>
        <v>44.02244713697872</v>
      </c>
      <c r="Z97">
        <f t="shared" si="62"/>
        <v>1.3146326514367002</v>
      </c>
      <c r="AA97">
        <f t="shared" si="63"/>
        <v>2.9862779943744036</v>
      </c>
      <c r="AB97">
        <f t="shared" si="64"/>
        <v>1.6773057780446909</v>
      </c>
      <c r="AC97">
        <f t="shared" si="65"/>
        <v>-71.804801987782255</v>
      </c>
      <c r="AD97">
        <f t="shared" si="66"/>
        <v>-4.9936393894539162</v>
      </c>
      <c r="AE97">
        <f t="shared" si="67"/>
        <v>-0.35568606702601285</v>
      </c>
      <c r="AF97">
        <f t="shared" si="68"/>
        <v>-5.6621071790274868E-5</v>
      </c>
      <c r="AG97">
        <v>0</v>
      </c>
      <c r="AH97">
        <v>0</v>
      </c>
      <c r="AI97">
        <f t="shared" si="69"/>
        <v>1</v>
      </c>
      <c r="AJ97">
        <f t="shared" si="70"/>
        <v>0</v>
      </c>
      <c r="AK97">
        <f t="shared" si="71"/>
        <v>53706.25036724082</v>
      </c>
      <c r="AL97" t="s">
        <v>447</v>
      </c>
      <c r="AM97">
        <v>8305.73</v>
      </c>
      <c r="AN97">
        <v>1666.0250000000001</v>
      </c>
      <c r="AO97">
        <v>7978.48</v>
      </c>
      <c r="AP97">
        <f t="shared" si="72"/>
        <v>0.79118516308870857</v>
      </c>
      <c r="AQ97">
        <v>-1.33578315168039</v>
      </c>
      <c r="AR97" t="s">
        <v>720</v>
      </c>
      <c r="AS97">
        <v>8305.43</v>
      </c>
      <c r="AT97">
        <v>2291.1396153846199</v>
      </c>
      <c r="AU97">
        <v>5309.5</v>
      </c>
      <c r="AV97">
        <f t="shared" si="73"/>
        <v>0.56848298043419909</v>
      </c>
      <c r="AW97">
        <v>0.5</v>
      </c>
      <c r="AX97">
        <f t="shared" si="74"/>
        <v>336.4533654115952</v>
      </c>
      <c r="AY97">
        <f t="shared" si="75"/>
        <v>11.563239580375448</v>
      </c>
      <c r="AZ97">
        <f t="shared" si="76"/>
        <v>95.634005973150153</v>
      </c>
      <c r="BA97">
        <f t="shared" si="77"/>
        <v>3.83382187789265E-2</v>
      </c>
      <c r="BB97">
        <f t="shared" si="78"/>
        <v>0.50268010170449184</v>
      </c>
      <c r="BC97">
        <f t="shared" si="79"/>
        <v>1507.7598736646685</v>
      </c>
      <c r="BD97" t="s">
        <v>402</v>
      </c>
      <c r="BE97">
        <v>0</v>
      </c>
      <c r="BF97">
        <f t="shared" si="80"/>
        <v>1507.7598736646685</v>
      </c>
      <c r="BG97">
        <f t="shared" si="81"/>
        <v>0.71602601494214735</v>
      </c>
      <c r="BH97">
        <f t="shared" si="82"/>
        <v>0.79394179620712624</v>
      </c>
      <c r="BI97">
        <f t="shared" si="83"/>
        <v>0.41247031982382565</v>
      </c>
      <c r="BJ97">
        <f t="shared" si="84"/>
        <v>0.82842900928794083</v>
      </c>
      <c r="BK97">
        <f t="shared" si="85"/>
        <v>0.42281172697468727</v>
      </c>
      <c r="BL97">
        <f t="shared" si="86"/>
        <v>0.5224795443753002</v>
      </c>
      <c r="BM97">
        <f t="shared" si="87"/>
        <v>0.4775204556246998</v>
      </c>
      <c r="CV97">
        <f t="shared" si="88"/>
        <v>399.834</v>
      </c>
      <c r="CW97">
        <f t="shared" si="89"/>
        <v>336.4533654115952</v>
      </c>
      <c r="CX97">
        <f t="shared" si="90"/>
        <v>0.84148262881994829</v>
      </c>
      <c r="CY97">
        <f t="shared" si="91"/>
        <v>0.19296525763989655</v>
      </c>
      <c r="CZ97">
        <v>1717087433.0999999</v>
      </c>
      <c r="DA97">
        <v>424.012</v>
      </c>
      <c r="DB97">
        <v>438.71899999999999</v>
      </c>
      <c r="DC97">
        <v>13.0609</v>
      </c>
      <c r="DD97">
        <v>11.132199999999999</v>
      </c>
      <c r="DE97">
        <v>425.75900000000001</v>
      </c>
      <c r="DF97">
        <v>13.164899999999999</v>
      </c>
      <c r="DG97">
        <v>499.91</v>
      </c>
      <c r="DH97">
        <v>100.554</v>
      </c>
      <c r="DI97">
        <v>0.100063</v>
      </c>
      <c r="DJ97">
        <v>23.951599999999999</v>
      </c>
      <c r="DK97">
        <v>23.1233</v>
      </c>
      <c r="DL97">
        <v>999.9</v>
      </c>
      <c r="DM97">
        <v>0</v>
      </c>
      <c r="DN97">
        <v>0</v>
      </c>
      <c r="DO97">
        <v>9998.1200000000008</v>
      </c>
      <c r="DP97">
        <v>0</v>
      </c>
      <c r="DQ97">
        <v>1.5289399999999999E-3</v>
      </c>
      <c r="DR97">
        <v>399.834</v>
      </c>
      <c r="DS97">
        <v>0.94995099999999999</v>
      </c>
      <c r="DT97">
        <v>5.0049099999999999E-2</v>
      </c>
      <c r="DU97">
        <v>0</v>
      </c>
      <c r="DV97">
        <v>2291.17</v>
      </c>
      <c r="DW97">
        <v>5.0003500000000001</v>
      </c>
      <c r="DX97">
        <v>3990.37</v>
      </c>
      <c r="DY97">
        <v>3476.28</v>
      </c>
      <c r="DZ97">
        <v>38.25</v>
      </c>
      <c r="EA97">
        <v>41.25</v>
      </c>
      <c r="EB97">
        <v>39.936999999999998</v>
      </c>
      <c r="EC97">
        <v>43.25</v>
      </c>
      <c r="ED97">
        <v>43.311999999999998</v>
      </c>
      <c r="EE97">
        <v>375.07</v>
      </c>
      <c r="EF97">
        <v>19.760000000000002</v>
      </c>
      <c r="EG97">
        <v>0</v>
      </c>
      <c r="EH97">
        <v>299.09999990463302</v>
      </c>
      <c r="EI97">
        <v>0</v>
      </c>
      <c r="EJ97">
        <v>2291.1396153846199</v>
      </c>
      <c r="EK97">
        <v>0.85435896530646305</v>
      </c>
      <c r="EL97">
        <v>185.706666336979</v>
      </c>
      <c r="EM97">
        <v>3953.7992307692298</v>
      </c>
      <c r="EN97">
        <v>15</v>
      </c>
      <c r="EO97">
        <v>1717087458.0999999</v>
      </c>
      <c r="EP97" t="s">
        <v>721</v>
      </c>
      <c r="EQ97">
        <v>1717087458.0999999</v>
      </c>
      <c r="ER97">
        <v>1717087454.0999999</v>
      </c>
      <c r="ES97">
        <v>81</v>
      </c>
      <c r="ET97">
        <v>-3.9E-2</v>
      </c>
      <c r="EU97">
        <v>0</v>
      </c>
      <c r="EV97">
        <v>-1.7470000000000001</v>
      </c>
      <c r="EW97">
        <v>-0.104</v>
      </c>
      <c r="EX97">
        <v>441</v>
      </c>
      <c r="EY97">
        <v>11</v>
      </c>
      <c r="EZ97">
        <v>0.11</v>
      </c>
      <c r="FA97">
        <v>0.04</v>
      </c>
      <c r="FB97">
        <v>423.81919047618999</v>
      </c>
      <c r="FC97">
        <v>1.11046753246833</v>
      </c>
      <c r="FD97">
        <v>0.11264339815272</v>
      </c>
      <c r="FE97">
        <v>0</v>
      </c>
      <c r="FF97">
        <v>13.0620666666667</v>
      </c>
      <c r="FG97">
        <v>-2.8285714285710899E-3</v>
      </c>
      <c r="FH97">
        <v>6.1437799233090098E-4</v>
      </c>
      <c r="FI97">
        <v>1</v>
      </c>
      <c r="FJ97">
        <v>1</v>
      </c>
      <c r="FK97">
        <v>2</v>
      </c>
      <c r="FL97" t="s">
        <v>469</v>
      </c>
      <c r="FM97">
        <v>2.97228</v>
      </c>
      <c r="FN97">
        <v>2.8471600000000001</v>
      </c>
      <c r="FO97">
        <v>0.10209600000000001</v>
      </c>
      <c r="FP97">
        <v>0.10457900000000001</v>
      </c>
      <c r="FQ97">
        <v>7.4421200000000007E-2</v>
      </c>
      <c r="FR97">
        <v>6.6313700000000003E-2</v>
      </c>
      <c r="FS97">
        <v>32197</v>
      </c>
      <c r="FT97">
        <v>31759.5</v>
      </c>
      <c r="FU97">
        <v>33444.5</v>
      </c>
      <c r="FV97">
        <v>33186.699999999997</v>
      </c>
      <c r="FW97">
        <v>44249.7</v>
      </c>
      <c r="FX97">
        <v>41608.199999999997</v>
      </c>
      <c r="FY97">
        <v>49485.599999999999</v>
      </c>
      <c r="FZ97">
        <v>44847.1</v>
      </c>
      <c r="GA97">
        <v>2.0928200000000001</v>
      </c>
      <c r="GB97">
        <v>2.7326999999999999</v>
      </c>
      <c r="GC97">
        <v>6.1299699999999999E-2</v>
      </c>
      <c r="GD97">
        <v>0</v>
      </c>
      <c r="GE97">
        <v>22.113600000000002</v>
      </c>
      <c r="GF97">
        <v>999.9</v>
      </c>
      <c r="GG97">
        <v>27.219000000000001</v>
      </c>
      <c r="GH97">
        <v>30.443999999999999</v>
      </c>
      <c r="GI97">
        <v>11.8302</v>
      </c>
      <c r="GJ97">
        <v>61.381700000000002</v>
      </c>
      <c r="GK97">
        <v>-1.34215</v>
      </c>
      <c r="GL97">
        <v>3</v>
      </c>
      <c r="GM97">
        <v>-9.781499999999999E-4</v>
      </c>
      <c r="GN97">
        <v>0.61609999999999998</v>
      </c>
      <c r="GO97">
        <v>20.344100000000001</v>
      </c>
      <c r="GP97">
        <v>5.2232799999999999</v>
      </c>
      <c r="GQ97">
        <v>12.0389</v>
      </c>
      <c r="GR97">
        <v>4.9994500000000004</v>
      </c>
      <c r="GS97">
        <v>3.2890000000000001</v>
      </c>
      <c r="GT97">
        <v>9999</v>
      </c>
      <c r="GU97">
        <v>999.9</v>
      </c>
      <c r="GV97">
        <v>9999</v>
      </c>
      <c r="GW97">
        <v>9999</v>
      </c>
      <c r="GX97">
        <v>1.8897999999999999</v>
      </c>
      <c r="GY97">
        <v>1.88967</v>
      </c>
      <c r="GZ97">
        <v>1.8897900000000001</v>
      </c>
      <c r="HA97">
        <v>1.89</v>
      </c>
      <c r="HB97">
        <v>1.89161</v>
      </c>
      <c r="HC97">
        <v>1.89178</v>
      </c>
      <c r="HD97">
        <v>1.88523</v>
      </c>
      <c r="HE97">
        <v>1.8901600000000001</v>
      </c>
      <c r="HF97">
        <v>5</v>
      </c>
      <c r="HG97">
        <v>0</v>
      </c>
      <c r="HH97">
        <v>0</v>
      </c>
      <c r="HI97">
        <v>4.5</v>
      </c>
      <c r="HJ97" t="s">
        <v>405</v>
      </c>
      <c r="HK97" t="s">
        <v>406</v>
      </c>
      <c r="HL97" t="s">
        <v>407</v>
      </c>
      <c r="HM97" t="s">
        <v>407</v>
      </c>
      <c r="HN97" t="s">
        <v>408</v>
      </c>
      <c r="HO97" t="s">
        <v>408</v>
      </c>
      <c r="HP97">
        <v>0</v>
      </c>
      <c r="HQ97">
        <v>100</v>
      </c>
      <c r="HR97">
        <v>100</v>
      </c>
      <c r="HS97">
        <v>-1.7470000000000001</v>
      </c>
      <c r="HT97">
        <v>-0.104</v>
      </c>
      <c r="HU97">
        <v>-1.7080000000000799</v>
      </c>
      <c r="HV97">
        <v>0</v>
      </c>
      <c r="HW97">
        <v>0</v>
      </c>
      <c r="HX97">
        <v>0</v>
      </c>
      <c r="HY97">
        <v>-0.103199999999999</v>
      </c>
      <c r="HZ97">
        <v>0</v>
      </c>
      <c r="IA97">
        <v>0</v>
      </c>
      <c r="IB97">
        <v>0</v>
      </c>
      <c r="IC97">
        <v>-1</v>
      </c>
      <c r="ID97">
        <v>-1</v>
      </c>
      <c r="IE97">
        <v>-1</v>
      </c>
      <c r="IF97">
        <v>-1</v>
      </c>
      <c r="IG97">
        <v>4.7</v>
      </c>
      <c r="IH97">
        <v>4.7</v>
      </c>
      <c r="II97">
        <v>0.153809</v>
      </c>
      <c r="IJ97">
        <v>4.99878</v>
      </c>
      <c r="IK97">
        <v>2.5463900000000002</v>
      </c>
      <c r="IL97">
        <v>4.1088899999999997</v>
      </c>
      <c r="IM97">
        <v>3.1982400000000002</v>
      </c>
      <c r="IN97">
        <v>2.3645</v>
      </c>
      <c r="IO97">
        <v>34.1678</v>
      </c>
      <c r="IP97">
        <v>24.1313</v>
      </c>
      <c r="IQ97">
        <v>2</v>
      </c>
      <c r="IR97">
        <v>507.68400000000003</v>
      </c>
      <c r="IS97">
        <v>1248.23</v>
      </c>
      <c r="IT97">
        <v>22.000499999999999</v>
      </c>
      <c r="IU97">
        <v>27.1267</v>
      </c>
      <c r="IV97">
        <v>30.0001</v>
      </c>
      <c r="IW97">
        <v>27.358499999999999</v>
      </c>
      <c r="IX97">
        <v>27.397400000000001</v>
      </c>
      <c r="IY97">
        <v>-1</v>
      </c>
      <c r="IZ97">
        <v>-30</v>
      </c>
      <c r="JA97">
        <v>-30</v>
      </c>
      <c r="JB97">
        <v>22</v>
      </c>
      <c r="JC97">
        <v>400</v>
      </c>
      <c r="JD97">
        <v>15.875</v>
      </c>
      <c r="JE97">
        <v>102.76300000000001</v>
      </c>
      <c r="JF97">
        <v>101.123</v>
      </c>
    </row>
    <row r="98" spans="1:266" x14ac:dyDescent="0.35">
      <c r="A98">
        <v>80</v>
      </c>
      <c r="B98">
        <v>1717087733.0999999</v>
      </c>
      <c r="C98">
        <v>25801</v>
      </c>
      <c r="D98" t="s">
        <v>722</v>
      </c>
      <c r="E98" t="s">
        <v>723</v>
      </c>
      <c r="F98" t="s">
        <v>400</v>
      </c>
      <c r="I98">
        <v>1717087733.0999999</v>
      </c>
      <c r="J98">
        <f t="shared" si="46"/>
        <v>1.6152372688709121E-3</v>
      </c>
      <c r="K98">
        <f t="shared" si="47"/>
        <v>1.6152372688709122</v>
      </c>
      <c r="L98">
        <f t="shared" si="48"/>
        <v>11.58313784997676</v>
      </c>
      <c r="M98">
        <f t="shared" si="49"/>
        <v>427.25799999999998</v>
      </c>
      <c r="N98">
        <f t="shared" si="50"/>
        <v>223.30508592535233</v>
      </c>
      <c r="O98">
        <f t="shared" si="51"/>
        <v>22.476791288223215</v>
      </c>
      <c r="P98">
        <f t="shared" si="52"/>
        <v>43.005688170639999</v>
      </c>
      <c r="Q98">
        <f t="shared" si="53"/>
        <v>9.647240754246067E-2</v>
      </c>
      <c r="R98">
        <f t="shared" si="54"/>
        <v>2.9388279389779473</v>
      </c>
      <c r="S98">
        <f t="shared" si="55"/>
        <v>9.4746979450890709E-2</v>
      </c>
      <c r="T98">
        <f t="shared" si="56"/>
        <v>5.9369314608636245E-2</v>
      </c>
      <c r="U98">
        <f t="shared" si="57"/>
        <v>77.208784889128992</v>
      </c>
      <c r="V98">
        <f t="shared" si="58"/>
        <v>23.979815557290923</v>
      </c>
      <c r="W98">
        <f t="shared" si="59"/>
        <v>23.979815557290923</v>
      </c>
      <c r="X98">
        <f t="shared" si="60"/>
        <v>2.9913450622807329</v>
      </c>
      <c r="Y98">
        <f t="shared" si="61"/>
        <v>43.955090938052138</v>
      </c>
      <c r="Z98">
        <f t="shared" si="62"/>
        <v>1.3120691643240001</v>
      </c>
      <c r="AA98">
        <f t="shared" si="63"/>
        <v>2.9850220675761028</v>
      </c>
      <c r="AB98">
        <f t="shared" si="64"/>
        <v>1.6792758979567328</v>
      </c>
      <c r="AC98">
        <f t="shared" si="65"/>
        <v>-71.231963557207223</v>
      </c>
      <c r="AD98">
        <f t="shared" si="66"/>
        <v>-5.5794857004734588</v>
      </c>
      <c r="AE98">
        <f t="shared" si="67"/>
        <v>-0.39740631888650796</v>
      </c>
      <c r="AF98">
        <f t="shared" si="68"/>
        <v>-7.068743819971246E-5</v>
      </c>
      <c r="AG98">
        <v>0</v>
      </c>
      <c r="AH98">
        <v>0</v>
      </c>
      <c r="AI98">
        <f t="shared" si="69"/>
        <v>1</v>
      </c>
      <c r="AJ98">
        <f t="shared" si="70"/>
        <v>0</v>
      </c>
      <c r="AK98">
        <f t="shared" si="71"/>
        <v>53704.855946102347</v>
      </c>
      <c r="AL98" t="s">
        <v>447</v>
      </c>
      <c r="AM98">
        <v>8305.73</v>
      </c>
      <c r="AN98">
        <v>1666.0250000000001</v>
      </c>
      <c r="AO98">
        <v>7978.48</v>
      </c>
      <c r="AP98">
        <f t="shared" si="72"/>
        <v>0.79118516308870857</v>
      </c>
      <c r="AQ98">
        <v>-1.33578315168039</v>
      </c>
      <c r="AR98" t="s">
        <v>724</v>
      </c>
      <c r="AS98">
        <v>8304.84</v>
      </c>
      <c r="AT98">
        <v>2292.96038461538</v>
      </c>
      <c r="AU98">
        <v>5303.09</v>
      </c>
      <c r="AV98">
        <f t="shared" si="73"/>
        <v>0.567618052000743</v>
      </c>
      <c r="AW98">
        <v>0.5</v>
      </c>
      <c r="AX98">
        <f t="shared" si="74"/>
        <v>336.6952824445645</v>
      </c>
      <c r="AY98">
        <f t="shared" si="75"/>
        <v>11.58313784997676</v>
      </c>
      <c r="AZ98">
        <f t="shared" si="76"/>
        <v>95.557160169511832</v>
      </c>
      <c r="BA98">
        <f t="shared" si="77"/>
        <v>3.8369771348917545E-2</v>
      </c>
      <c r="BB98">
        <f t="shared" si="78"/>
        <v>0.50449643509727338</v>
      </c>
      <c r="BC98">
        <f t="shared" si="79"/>
        <v>1507.2425161948192</v>
      </c>
      <c r="BD98" t="s">
        <v>402</v>
      </c>
      <c r="BE98">
        <v>0</v>
      </c>
      <c r="BF98">
        <f t="shared" si="80"/>
        <v>1507.2425161948192</v>
      </c>
      <c r="BG98">
        <f t="shared" si="81"/>
        <v>0.71578032501903244</v>
      </c>
      <c r="BH98">
        <f t="shared" si="82"/>
        <v>0.79300594352834464</v>
      </c>
      <c r="BI98">
        <f t="shared" si="83"/>
        <v>0.41342788094168842</v>
      </c>
      <c r="BJ98">
        <f t="shared" si="84"/>
        <v>0.82762601586296092</v>
      </c>
      <c r="BK98">
        <f t="shared" si="85"/>
        <v>0.42382717975811302</v>
      </c>
      <c r="BL98">
        <f t="shared" si="86"/>
        <v>0.52127035499638597</v>
      </c>
      <c r="BM98">
        <f t="shared" si="87"/>
        <v>0.47872964500361403</v>
      </c>
      <c r="CV98">
        <f t="shared" si="88"/>
        <v>400.12200000000001</v>
      </c>
      <c r="CW98">
        <f t="shared" si="89"/>
        <v>336.6952824445645</v>
      </c>
      <c r="CX98">
        <f t="shared" si="90"/>
        <v>0.84148155423736881</v>
      </c>
      <c r="CY98">
        <f t="shared" si="91"/>
        <v>0.19296310847473769</v>
      </c>
      <c r="CZ98">
        <v>1717087733.0999999</v>
      </c>
      <c r="DA98">
        <v>427.25799999999998</v>
      </c>
      <c r="DB98">
        <v>441.98500000000001</v>
      </c>
      <c r="DC98">
        <v>13.035299999999999</v>
      </c>
      <c r="DD98">
        <v>11.122400000000001</v>
      </c>
      <c r="DE98">
        <v>429.05099999999999</v>
      </c>
      <c r="DF98">
        <v>13.1403</v>
      </c>
      <c r="DG98">
        <v>500.03100000000001</v>
      </c>
      <c r="DH98">
        <v>100.55500000000001</v>
      </c>
      <c r="DI98">
        <v>0.10008</v>
      </c>
      <c r="DJ98">
        <v>23.944600000000001</v>
      </c>
      <c r="DK98">
        <v>23.095199999999998</v>
      </c>
      <c r="DL98">
        <v>999.9</v>
      </c>
      <c r="DM98">
        <v>0</v>
      </c>
      <c r="DN98">
        <v>0</v>
      </c>
      <c r="DO98">
        <v>9997.5</v>
      </c>
      <c r="DP98">
        <v>0</v>
      </c>
      <c r="DQ98">
        <v>1.5289399999999999E-3</v>
      </c>
      <c r="DR98">
        <v>400.12200000000001</v>
      </c>
      <c r="DS98">
        <v>0.94999199999999995</v>
      </c>
      <c r="DT98">
        <v>5.00081E-2</v>
      </c>
      <c r="DU98">
        <v>0</v>
      </c>
      <c r="DV98">
        <v>2293.11</v>
      </c>
      <c r="DW98">
        <v>5.0003500000000001</v>
      </c>
      <c r="DX98">
        <v>3943.39</v>
      </c>
      <c r="DY98">
        <v>3478.86</v>
      </c>
      <c r="DZ98">
        <v>38.25</v>
      </c>
      <c r="EA98">
        <v>41.25</v>
      </c>
      <c r="EB98">
        <v>40</v>
      </c>
      <c r="EC98">
        <v>43.311999999999998</v>
      </c>
      <c r="ED98">
        <v>43.311999999999998</v>
      </c>
      <c r="EE98">
        <v>375.36</v>
      </c>
      <c r="EF98">
        <v>19.760000000000002</v>
      </c>
      <c r="EG98">
        <v>0</v>
      </c>
      <c r="EH98">
        <v>299.09999990463302</v>
      </c>
      <c r="EI98">
        <v>0</v>
      </c>
      <c r="EJ98">
        <v>2292.96038461538</v>
      </c>
      <c r="EK98">
        <v>-0.83658119093065597</v>
      </c>
      <c r="EL98">
        <v>-4.3442734657150099</v>
      </c>
      <c r="EM98">
        <v>3942.9303846153798</v>
      </c>
      <c r="EN98">
        <v>15</v>
      </c>
      <c r="EO98">
        <v>1717087751.0999999</v>
      </c>
      <c r="EP98" t="s">
        <v>725</v>
      </c>
      <c r="EQ98">
        <v>1717087751.0999999</v>
      </c>
      <c r="ER98">
        <v>1717087751.0999999</v>
      </c>
      <c r="ES98">
        <v>82</v>
      </c>
      <c r="ET98">
        <v>-4.4999999999999998E-2</v>
      </c>
      <c r="EU98">
        <v>-1E-3</v>
      </c>
      <c r="EV98">
        <v>-1.7929999999999999</v>
      </c>
      <c r="EW98">
        <v>-0.105</v>
      </c>
      <c r="EX98">
        <v>442</v>
      </c>
      <c r="EY98">
        <v>11</v>
      </c>
      <c r="EZ98">
        <v>0.15</v>
      </c>
      <c r="FA98">
        <v>0.06</v>
      </c>
      <c r="FB98">
        <v>427.43514285714298</v>
      </c>
      <c r="FC98">
        <v>-0.97776623376580996</v>
      </c>
      <c r="FD98">
        <v>9.9562990692560693E-2</v>
      </c>
      <c r="FE98">
        <v>1</v>
      </c>
      <c r="FF98">
        <v>13.037723809523801</v>
      </c>
      <c r="FG98">
        <v>-2.4623376623165399E-3</v>
      </c>
      <c r="FH98">
        <v>4.9077660702653305E-4</v>
      </c>
      <c r="FI98">
        <v>1</v>
      </c>
      <c r="FJ98">
        <v>2</v>
      </c>
      <c r="FK98">
        <v>2</v>
      </c>
      <c r="FL98" t="s">
        <v>404</v>
      </c>
      <c r="FM98">
        <v>2.9725700000000002</v>
      </c>
      <c r="FN98">
        <v>2.8471700000000002</v>
      </c>
      <c r="FO98">
        <v>0.10269399999999999</v>
      </c>
      <c r="FP98">
        <v>0.10516399999999999</v>
      </c>
      <c r="FQ98">
        <v>7.4316499999999994E-2</v>
      </c>
      <c r="FR98">
        <v>6.62692E-2</v>
      </c>
      <c r="FS98">
        <v>32174.799999999999</v>
      </c>
      <c r="FT98">
        <v>31738.3</v>
      </c>
      <c r="FU98">
        <v>33443.800000000003</v>
      </c>
      <c r="FV98">
        <v>33186.400000000001</v>
      </c>
      <c r="FW98">
        <v>44253.8</v>
      </c>
      <c r="FX98">
        <v>41609.5</v>
      </c>
      <c r="FY98">
        <v>49484.5</v>
      </c>
      <c r="FZ98">
        <v>44846.400000000001</v>
      </c>
      <c r="GA98">
        <v>2.0931199999999999</v>
      </c>
      <c r="GB98">
        <v>2.7372000000000001</v>
      </c>
      <c r="GC98">
        <v>6.4473600000000006E-2</v>
      </c>
      <c r="GD98">
        <v>0</v>
      </c>
      <c r="GE98">
        <v>22.033100000000001</v>
      </c>
      <c r="GF98">
        <v>999.9</v>
      </c>
      <c r="GG98">
        <v>27.219000000000001</v>
      </c>
      <c r="GH98">
        <v>30.423999999999999</v>
      </c>
      <c r="GI98">
        <v>11.817299999999999</v>
      </c>
      <c r="GJ98">
        <v>61.591799999999999</v>
      </c>
      <c r="GK98">
        <v>-1.28606</v>
      </c>
      <c r="GL98">
        <v>3</v>
      </c>
      <c r="GM98">
        <v>-3.2774399999999998E-4</v>
      </c>
      <c r="GN98">
        <v>0.63285899999999995</v>
      </c>
      <c r="GO98">
        <v>20.344000000000001</v>
      </c>
      <c r="GP98">
        <v>5.2228300000000001</v>
      </c>
      <c r="GQ98">
        <v>12.038399999999999</v>
      </c>
      <c r="GR98">
        <v>4.9993999999999996</v>
      </c>
      <c r="GS98">
        <v>3.2890000000000001</v>
      </c>
      <c r="GT98">
        <v>9999</v>
      </c>
      <c r="GU98">
        <v>999.9</v>
      </c>
      <c r="GV98">
        <v>9999</v>
      </c>
      <c r="GW98">
        <v>9999</v>
      </c>
      <c r="GX98">
        <v>1.8897999999999999</v>
      </c>
      <c r="GY98">
        <v>1.8897999999999999</v>
      </c>
      <c r="GZ98">
        <v>1.8897999999999999</v>
      </c>
      <c r="HA98">
        <v>1.89011</v>
      </c>
      <c r="HB98">
        <v>1.8916299999999999</v>
      </c>
      <c r="HC98">
        <v>1.8918200000000001</v>
      </c>
      <c r="HD98">
        <v>1.88533</v>
      </c>
      <c r="HE98">
        <v>1.8902600000000001</v>
      </c>
      <c r="HF98">
        <v>5</v>
      </c>
      <c r="HG98">
        <v>0</v>
      </c>
      <c r="HH98">
        <v>0</v>
      </c>
      <c r="HI98">
        <v>4.5</v>
      </c>
      <c r="HJ98" t="s">
        <v>405</v>
      </c>
      <c r="HK98" t="s">
        <v>406</v>
      </c>
      <c r="HL98" t="s">
        <v>407</v>
      </c>
      <c r="HM98" t="s">
        <v>407</v>
      </c>
      <c r="HN98" t="s">
        <v>408</v>
      </c>
      <c r="HO98" t="s">
        <v>408</v>
      </c>
      <c r="HP98">
        <v>0</v>
      </c>
      <c r="HQ98">
        <v>100</v>
      </c>
      <c r="HR98">
        <v>100</v>
      </c>
      <c r="HS98">
        <v>-1.7929999999999999</v>
      </c>
      <c r="HT98">
        <v>-0.105</v>
      </c>
      <c r="HU98">
        <v>-1.7471818181819001</v>
      </c>
      <c r="HV98">
        <v>0</v>
      </c>
      <c r="HW98">
        <v>0</v>
      </c>
      <c r="HX98">
        <v>0</v>
      </c>
      <c r="HY98">
        <v>-0.103509090909089</v>
      </c>
      <c r="HZ98">
        <v>0</v>
      </c>
      <c r="IA98">
        <v>0</v>
      </c>
      <c r="IB98">
        <v>0</v>
      </c>
      <c r="IC98">
        <v>-1</v>
      </c>
      <c r="ID98">
        <v>-1</v>
      </c>
      <c r="IE98">
        <v>-1</v>
      </c>
      <c r="IF98">
        <v>-1</v>
      </c>
      <c r="IG98">
        <v>4.5999999999999996</v>
      </c>
      <c r="IH98">
        <v>4.7</v>
      </c>
      <c r="II98">
        <v>0.153809</v>
      </c>
      <c r="IJ98">
        <v>4.99878</v>
      </c>
      <c r="IK98">
        <v>2.5463900000000002</v>
      </c>
      <c r="IL98">
        <v>4.1149899999999997</v>
      </c>
      <c r="IM98">
        <v>3.1982400000000002</v>
      </c>
      <c r="IN98">
        <v>2.4047900000000002</v>
      </c>
      <c r="IO98">
        <v>34.1678</v>
      </c>
      <c r="IP98">
        <v>24.14</v>
      </c>
      <c r="IQ98">
        <v>2</v>
      </c>
      <c r="IR98">
        <v>507.93700000000001</v>
      </c>
      <c r="IS98">
        <v>1254.8399999999999</v>
      </c>
      <c r="IT98">
        <v>21.9998</v>
      </c>
      <c r="IU98">
        <v>27.142199999999999</v>
      </c>
      <c r="IV98">
        <v>30.0001</v>
      </c>
      <c r="IW98">
        <v>27.366</v>
      </c>
      <c r="IX98">
        <v>27.404399999999999</v>
      </c>
      <c r="IY98">
        <v>-1</v>
      </c>
      <c r="IZ98">
        <v>-30</v>
      </c>
      <c r="JA98">
        <v>-30</v>
      </c>
      <c r="JB98">
        <v>22</v>
      </c>
      <c r="JC98">
        <v>400</v>
      </c>
      <c r="JD98">
        <v>15.875</v>
      </c>
      <c r="JE98">
        <v>102.761</v>
      </c>
      <c r="JF98">
        <v>101.122</v>
      </c>
    </row>
    <row r="99" spans="1:266" x14ac:dyDescent="0.35">
      <c r="A99">
        <v>81</v>
      </c>
      <c r="B99">
        <v>1717088033.0999999</v>
      </c>
      <c r="C99">
        <v>26101</v>
      </c>
      <c r="D99" t="s">
        <v>726</v>
      </c>
      <c r="E99" t="s">
        <v>727</v>
      </c>
      <c r="F99" t="s">
        <v>400</v>
      </c>
      <c r="I99">
        <v>1717088033.0999999</v>
      </c>
      <c r="J99">
        <f t="shared" si="46"/>
        <v>1.6041848617913514E-3</v>
      </c>
      <c r="K99">
        <f t="shared" si="47"/>
        <v>1.6041848617913514</v>
      </c>
      <c r="L99">
        <f t="shared" si="48"/>
        <v>11.31524959751599</v>
      </c>
      <c r="M99">
        <f t="shared" si="49"/>
        <v>424.65499999999997</v>
      </c>
      <c r="N99">
        <f t="shared" si="50"/>
        <v>224.28230063624591</v>
      </c>
      <c r="O99">
        <f t="shared" si="51"/>
        <v>22.574814942126554</v>
      </c>
      <c r="P99">
        <f t="shared" si="52"/>
        <v>42.743043084780496</v>
      </c>
      <c r="Q99">
        <f t="shared" si="53"/>
        <v>9.5972889732972064E-2</v>
      </c>
      <c r="R99">
        <f t="shared" si="54"/>
        <v>2.9457260203907811</v>
      </c>
      <c r="S99">
        <f t="shared" si="55"/>
        <v>9.4269035465207471E-2</v>
      </c>
      <c r="T99">
        <f t="shared" si="56"/>
        <v>5.9068712115295262E-2</v>
      </c>
      <c r="U99">
        <f t="shared" si="57"/>
        <v>77.152170823461091</v>
      </c>
      <c r="V99">
        <f t="shared" si="58"/>
        <v>23.951072065865546</v>
      </c>
      <c r="W99">
        <f t="shared" si="59"/>
        <v>23.951072065865546</v>
      </c>
      <c r="X99">
        <f t="shared" si="60"/>
        <v>2.9861832573211657</v>
      </c>
      <c r="Y99">
        <f t="shared" si="61"/>
        <v>43.964975575152422</v>
      </c>
      <c r="Z99">
        <f t="shared" si="62"/>
        <v>1.3099056003234</v>
      </c>
      <c r="AA99">
        <f t="shared" si="63"/>
        <v>2.9794298374720722</v>
      </c>
      <c r="AB99">
        <f t="shared" si="64"/>
        <v>1.6762776569977658</v>
      </c>
      <c r="AC99">
        <f t="shared" si="65"/>
        <v>-70.744552404998601</v>
      </c>
      <c r="AD99">
        <f t="shared" si="66"/>
        <v>-5.9827000722985906</v>
      </c>
      <c r="AE99">
        <f t="shared" si="67"/>
        <v>-0.42499922280664088</v>
      </c>
      <c r="AF99">
        <f t="shared" si="68"/>
        <v>-8.0876642747362837E-5</v>
      </c>
      <c r="AG99">
        <v>0</v>
      </c>
      <c r="AH99">
        <v>0</v>
      </c>
      <c r="AI99">
        <f t="shared" si="69"/>
        <v>1</v>
      </c>
      <c r="AJ99">
        <f t="shared" si="70"/>
        <v>0</v>
      </c>
      <c r="AK99">
        <f t="shared" si="71"/>
        <v>53912.879867504766</v>
      </c>
      <c r="AL99" t="s">
        <v>447</v>
      </c>
      <c r="AM99">
        <v>8305.73</v>
      </c>
      <c r="AN99">
        <v>1666.0250000000001</v>
      </c>
      <c r="AO99">
        <v>7978.48</v>
      </c>
      <c r="AP99">
        <f t="shared" si="72"/>
        <v>0.79118516308870857</v>
      </c>
      <c r="AQ99">
        <v>-1.33578315168039</v>
      </c>
      <c r="AR99" t="s">
        <v>728</v>
      </c>
      <c r="AS99">
        <v>8307.0400000000009</v>
      </c>
      <c r="AT99">
        <v>2294.7676923076901</v>
      </c>
      <c r="AU99">
        <v>5289.27</v>
      </c>
      <c r="AV99">
        <f t="shared" si="73"/>
        <v>0.56614661525925314</v>
      </c>
      <c r="AW99">
        <v>0.5</v>
      </c>
      <c r="AX99">
        <f t="shared" si="74"/>
        <v>336.44496541173055</v>
      </c>
      <c r="AY99">
        <f t="shared" si="75"/>
        <v>11.31524959751599</v>
      </c>
      <c r="AZ99">
        <f t="shared" si="76"/>
        <v>95.238589194433871</v>
      </c>
      <c r="BA99">
        <f t="shared" si="77"/>
        <v>3.760208667029525E-2</v>
      </c>
      <c r="BB99">
        <f t="shared" si="78"/>
        <v>0.50842743894715126</v>
      </c>
      <c r="BC99">
        <f t="shared" si="79"/>
        <v>1506.1240388676936</v>
      </c>
      <c r="BD99" t="s">
        <v>402</v>
      </c>
      <c r="BE99">
        <v>0</v>
      </c>
      <c r="BF99">
        <f t="shared" si="80"/>
        <v>1506.1240388676936</v>
      </c>
      <c r="BG99">
        <f t="shared" si="81"/>
        <v>0.71524916692328178</v>
      </c>
      <c r="BH99">
        <f t="shared" si="82"/>
        <v>0.7915376087672934</v>
      </c>
      <c r="BI99">
        <f t="shared" si="83"/>
        <v>0.41549167198918019</v>
      </c>
      <c r="BJ99">
        <f t="shared" si="84"/>
        <v>0.8264697274659345</v>
      </c>
      <c r="BK99">
        <f t="shared" si="85"/>
        <v>0.4260165022958578</v>
      </c>
      <c r="BL99">
        <f t="shared" si="86"/>
        <v>0.51950958880434872</v>
      </c>
      <c r="BM99">
        <f t="shared" si="87"/>
        <v>0.48049041119565128</v>
      </c>
      <c r="CV99">
        <f t="shared" si="88"/>
        <v>399.82400000000001</v>
      </c>
      <c r="CW99">
        <f t="shared" si="89"/>
        <v>336.44496541173055</v>
      </c>
      <c r="CX99">
        <f t="shared" si="90"/>
        <v>0.84148266590232335</v>
      </c>
      <c r="CY99">
        <f t="shared" si="91"/>
        <v>0.19296533180464678</v>
      </c>
      <c r="CZ99">
        <v>1717088033.0999999</v>
      </c>
      <c r="DA99">
        <v>424.65499999999997</v>
      </c>
      <c r="DB99">
        <v>439.05099999999999</v>
      </c>
      <c r="DC99">
        <v>13.013999999999999</v>
      </c>
      <c r="DD99">
        <v>11.114000000000001</v>
      </c>
      <c r="DE99">
        <v>426.399</v>
      </c>
      <c r="DF99">
        <v>13.118</v>
      </c>
      <c r="DG99">
        <v>499.99200000000002</v>
      </c>
      <c r="DH99">
        <v>100.554</v>
      </c>
      <c r="DI99">
        <v>9.9573099999999998E-2</v>
      </c>
      <c r="DJ99">
        <v>23.913399999999999</v>
      </c>
      <c r="DK99">
        <v>23.0806</v>
      </c>
      <c r="DL99">
        <v>999.9</v>
      </c>
      <c r="DM99">
        <v>0</v>
      </c>
      <c r="DN99">
        <v>0</v>
      </c>
      <c r="DO99">
        <v>10036.9</v>
      </c>
      <c r="DP99">
        <v>0</v>
      </c>
      <c r="DQ99">
        <v>1.5289399999999999E-3</v>
      </c>
      <c r="DR99">
        <v>399.82400000000001</v>
      </c>
      <c r="DS99">
        <v>0.94994999999999996</v>
      </c>
      <c r="DT99">
        <v>5.0049700000000003E-2</v>
      </c>
      <c r="DU99">
        <v>0</v>
      </c>
      <c r="DV99">
        <v>2294.6</v>
      </c>
      <c r="DW99">
        <v>5.0003500000000001</v>
      </c>
      <c r="DX99">
        <v>3935.8</v>
      </c>
      <c r="DY99">
        <v>3476.19</v>
      </c>
      <c r="DZ99">
        <v>38.25</v>
      </c>
      <c r="EA99">
        <v>41.25</v>
      </c>
      <c r="EB99">
        <v>40</v>
      </c>
      <c r="EC99">
        <v>43.311999999999998</v>
      </c>
      <c r="ED99">
        <v>43.311999999999998</v>
      </c>
      <c r="EE99">
        <v>375.06</v>
      </c>
      <c r="EF99">
        <v>19.760000000000002</v>
      </c>
      <c r="EG99">
        <v>0</v>
      </c>
      <c r="EH99">
        <v>299.09999990463302</v>
      </c>
      <c r="EI99">
        <v>0</v>
      </c>
      <c r="EJ99">
        <v>2294.7676923076901</v>
      </c>
      <c r="EK99">
        <v>-0.55452992784759003</v>
      </c>
      <c r="EL99">
        <v>-4.8711110474350301</v>
      </c>
      <c r="EM99">
        <v>3938.03</v>
      </c>
      <c r="EN99">
        <v>15</v>
      </c>
      <c r="EO99">
        <v>1717088053.0999999</v>
      </c>
      <c r="EP99" t="s">
        <v>729</v>
      </c>
      <c r="EQ99">
        <v>1717088053.0999999</v>
      </c>
      <c r="ER99">
        <v>1717088053.0999999</v>
      </c>
      <c r="ES99">
        <v>83</v>
      </c>
      <c r="ET99">
        <v>4.8000000000000001E-2</v>
      </c>
      <c r="EU99">
        <v>1E-3</v>
      </c>
      <c r="EV99">
        <v>-1.744</v>
      </c>
      <c r="EW99">
        <v>-0.104</v>
      </c>
      <c r="EX99">
        <v>439</v>
      </c>
      <c r="EY99">
        <v>11</v>
      </c>
      <c r="EZ99">
        <v>0.22</v>
      </c>
      <c r="FA99">
        <v>0.03</v>
      </c>
      <c r="FB99">
        <v>424.66340000000002</v>
      </c>
      <c r="FC99">
        <v>-0.54144360902297906</v>
      </c>
      <c r="FD99">
        <v>5.5496306183382901E-2</v>
      </c>
      <c r="FE99">
        <v>1</v>
      </c>
      <c r="FF99">
        <v>13.013909999999999</v>
      </c>
      <c r="FG99">
        <v>5.8646616542588101E-4</v>
      </c>
      <c r="FH99">
        <v>9.5702664539719904E-4</v>
      </c>
      <c r="FI99">
        <v>1</v>
      </c>
      <c r="FJ99">
        <v>2</v>
      </c>
      <c r="FK99">
        <v>2</v>
      </c>
      <c r="FL99" t="s">
        <v>404</v>
      </c>
      <c r="FM99">
        <v>2.9725100000000002</v>
      </c>
      <c r="FN99">
        <v>2.84701</v>
      </c>
      <c r="FO99">
        <v>0.102213</v>
      </c>
      <c r="FP99">
        <v>0.10464</v>
      </c>
      <c r="FQ99">
        <v>7.4223700000000004E-2</v>
      </c>
      <c r="FR99">
        <v>6.6233100000000003E-2</v>
      </c>
      <c r="FS99">
        <v>32193</v>
      </c>
      <c r="FT99">
        <v>31757.4</v>
      </c>
      <c r="FU99">
        <v>33444.6</v>
      </c>
      <c r="FV99">
        <v>33186.699999999997</v>
      </c>
      <c r="FW99">
        <v>44259.1</v>
      </c>
      <c r="FX99">
        <v>41611.800000000003</v>
      </c>
      <c r="FY99">
        <v>49485.4</v>
      </c>
      <c r="FZ99">
        <v>44847.1</v>
      </c>
      <c r="GA99">
        <v>2.0933000000000002</v>
      </c>
      <c r="GB99">
        <v>2.73495</v>
      </c>
      <c r="GC99">
        <v>6.6943500000000003E-2</v>
      </c>
      <c r="GD99">
        <v>0</v>
      </c>
      <c r="GE99">
        <v>21.977699999999999</v>
      </c>
      <c r="GF99">
        <v>999.9</v>
      </c>
      <c r="GG99">
        <v>27.193999999999999</v>
      </c>
      <c r="GH99">
        <v>30.423999999999999</v>
      </c>
      <c r="GI99">
        <v>11.8055</v>
      </c>
      <c r="GJ99">
        <v>61.291800000000002</v>
      </c>
      <c r="GK99">
        <v>-1.3621799999999999</v>
      </c>
      <c r="GL99">
        <v>3</v>
      </c>
      <c r="GM99">
        <v>-6.66794E-2</v>
      </c>
      <c r="GN99">
        <v>0.65597799999999995</v>
      </c>
      <c r="GO99">
        <v>20.344100000000001</v>
      </c>
      <c r="GP99">
        <v>5.2232799999999999</v>
      </c>
      <c r="GQ99">
        <v>12.038</v>
      </c>
      <c r="GR99">
        <v>4.9981499999999999</v>
      </c>
      <c r="GS99">
        <v>3.2890000000000001</v>
      </c>
      <c r="GT99">
        <v>9999</v>
      </c>
      <c r="GU99">
        <v>999.9</v>
      </c>
      <c r="GV99">
        <v>9999</v>
      </c>
      <c r="GW99">
        <v>9999</v>
      </c>
      <c r="GX99">
        <v>1.88967</v>
      </c>
      <c r="GY99">
        <v>1.8896500000000001</v>
      </c>
      <c r="GZ99">
        <v>1.8896900000000001</v>
      </c>
      <c r="HA99">
        <v>1.88995</v>
      </c>
      <c r="HB99">
        <v>1.8915</v>
      </c>
      <c r="HC99">
        <v>1.89168</v>
      </c>
      <c r="HD99">
        <v>1.8852</v>
      </c>
      <c r="HE99">
        <v>1.89011</v>
      </c>
      <c r="HF99">
        <v>5</v>
      </c>
      <c r="HG99">
        <v>0</v>
      </c>
      <c r="HH99">
        <v>0</v>
      </c>
      <c r="HI99">
        <v>4.5</v>
      </c>
      <c r="HJ99" t="s">
        <v>405</v>
      </c>
      <c r="HK99" t="s">
        <v>406</v>
      </c>
      <c r="HL99" t="s">
        <v>407</v>
      </c>
      <c r="HM99" t="s">
        <v>407</v>
      </c>
      <c r="HN99" t="s">
        <v>408</v>
      </c>
      <c r="HO99" t="s">
        <v>408</v>
      </c>
      <c r="HP99">
        <v>0</v>
      </c>
      <c r="HQ99">
        <v>100</v>
      </c>
      <c r="HR99">
        <v>100</v>
      </c>
      <c r="HS99">
        <v>-1.744</v>
      </c>
      <c r="HT99">
        <v>-0.104</v>
      </c>
      <c r="HU99">
        <v>-1.7925</v>
      </c>
      <c r="HV99">
        <v>0</v>
      </c>
      <c r="HW99">
        <v>0</v>
      </c>
      <c r="HX99">
        <v>0</v>
      </c>
      <c r="HY99">
        <v>-0.10463</v>
      </c>
      <c r="HZ99">
        <v>0</v>
      </c>
      <c r="IA99">
        <v>0</v>
      </c>
      <c r="IB99">
        <v>0</v>
      </c>
      <c r="IC99">
        <v>-1</v>
      </c>
      <c r="ID99">
        <v>-1</v>
      </c>
      <c r="IE99">
        <v>-1</v>
      </c>
      <c r="IF99">
        <v>-1</v>
      </c>
      <c r="IG99">
        <v>4.7</v>
      </c>
      <c r="IH99">
        <v>4.7</v>
      </c>
      <c r="II99">
        <v>0.153809</v>
      </c>
      <c r="IJ99">
        <v>4.99878</v>
      </c>
      <c r="IK99">
        <v>2.5463900000000002</v>
      </c>
      <c r="IL99">
        <v>4.0966800000000001</v>
      </c>
      <c r="IM99">
        <v>3.1982400000000002</v>
      </c>
      <c r="IN99">
        <v>2.2973599999999998</v>
      </c>
      <c r="IO99">
        <v>34.1678</v>
      </c>
      <c r="IP99">
        <v>24.14</v>
      </c>
      <c r="IQ99">
        <v>2</v>
      </c>
      <c r="IR99">
        <v>507.93799999999999</v>
      </c>
      <c r="IS99">
        <v>1251.3599999999999</v>
      </c>
      <c r="IT99">
        <v>22.000399999999999</v>
      </c>
      <c r="IU99">
        <v>27.115200000000002</v>
      </c>
      <c r="IV99">
        <v>30.0001</v>
      </c>
      <c r="IW99">
        <v>27.353899999999999</v>
      </c>
      <c r="IX99">
        <v>27.392800000000001</v>
      </c>
      <c r="IY99">
        <v>-1</v>
      </c>
      <c r="IZ99">
        <v>-30</v>
      </c>
      <c r="JA99">
        <v>-30</v>
      </c>
      <c r="JB99">
        <v>22</v>
      </c>
      <c r="JC99">
        <v>400</v>
      </c>
      <c r="JD99">
        <v>15.875</v>
      </c>
      <c r="JE99">
        <v>102.76300000000001</v>
      </c>
      <c r="JF99">
        <v>101.123</v>
      </c>
    </row>
    <row r="100" spans="1:266" x14ac:dyDescent="0.35">
      <c r="A100">
        <v>82</v>
      </c>
      <c r="B100">
        <v>1717088333.0999999</v>
      </c>
      <c r="C100">
        <v>26401</v>
      </c>
      <c r="D100" t="s">
        <v>730</v>
      </c>
      <c r="E100" t="s">
        <v>731</v>
      </c>
      <c r="F100" t="s">
        <v>400</v>
      </c>
      <c r="I100">
        <v>1717088333.0999999</v>
      </c>
      <c r="J100">
        <f t="shared" si="46"/>
        <v>1.6043932303136063E-3</v>
      </c>
      <c r="K100">
        <f t="shared" si="47"/>
        <v>1.6043932303136064</v>
      </c>
      <c r="L100">
        <f t="shared" si="48"/>
        <v>11.451623137893334</v>
      </c>
      <c r="M100">
        <f t="shared" si="49"/>
        <v>422.24900000000002</v>
      </c>
      <c r="N100">
        <f t="shared" si="50"/>
        <v>219.77276670356773</v>
      </c>
      <c r="O100">
        <f t="shared" si="51"/>
        <v>22.121464747590114</v>
      </c>
      <c r="P100">
        <f t="shared" si="52"/>
        <v>42.501928279421996</v>
      </c>
      <c r="Q100">
        <f t="shared" si="53"/>
        <v>9.603109152618218E-2</v>
      </c>
      <c r="R100">
        <f t="shared" si="54"/>
        <v>2.9376358935003544</v>
      </c>
      <c r="S100">
        <f t="shared" si="55"/>
        <v>9.4320582080941698E-2</v>
      </c>
      <c r="T100">
        <f t="shared" si="56"/>
        <v>5.9101508513744086E-2</v>
      </c>
      <c r="U100">
        <f t="shared" si="57"/>
        <v>77.209720073834688</v>
      </c>
      <c r="V100">
        <f t="shared" si="58"/>
        <v>23.938854290826637</v>
      </c>
      <c r="W100">
        <f t="shared" si="59"/>
        <v>23.938854290826637</v>
      </c>
      <c r="X100">
        <f t="shared" si="60"/>
        <v>2.9839915284220169</v>
      </c>
      <c r="Y100">
        <f t="shared" si="61"/>
        <v>43.945626023105866</v>
      </c>
      <c r="Z100">
        <f t="shared" si="62"/>
        <v>1.3083377674518002</v>
      </c>
      <c r="AA100">
        <f t="shared" si="63"/>
        <v>2.9771740349401288</v>
      </c>
      <c r="AB100">
        <f t="shared" si="64"/>
        <v>1.6756537609702167</v>
      </c>
      <c r="AC100">
        <f t="shared" si="65"/>
        <v>-70.753741456830042</v>
      </c>
      <c r="AD100">
        <f t="shared" si="66"/>
        <v>-6.0268036449817313</v>
      </c>
      <c r="AE100">
        <f t="shared" si="67"/>
        <v>-0.42925749122483431</v>
      </c>
      <c r="AF100">
        <f t="shared" si="68"/>
        <v>-8.2519201916042562E-5</v>
      </c>
      <c r="AG100">
        <v>0</v>
      </c>
      <c r="AH100">
        <v>0</v>
      </c>
      <c r="AI100">
        <f t="shared" si="69"/>
        <v>1</v>
      </c>
      <c r="AJ100">
        <f t="shared" si="70"/>
        <v>0</v>
      </c>
      <c r="AK100">
        <f t="shared" si="71"/>
        <v>53677.853898317713</v>
      </c>
      <c r="AL100" t="s">
        <v>447</v>
      </c>
      <c r="AM100">
        <v>8305.73</v>
      </c>
      <c r="AN100">
        <v>1666.0250000000001</v>
      </c>
      <c r="AO100">
        <v>7978.48</v>
      </c>
      <c r="AP100">
        <f t="shared" si="72"/>
        <v>0.79118516308870857</v>
      </c>
      <c r="AQ100">
        <v>-1.33578315168039</v>
      </c>
      <c r="AR100" t="s">
        <v>732</v>
      </c>
      <c r="AS100">
        <v>8308.36</v>
      </c>
      <c r="AT100">
        <v>2298.0146153846199</v>
      </c>
      <c r="AU100">
        <v>5283.03</v>
      </c>
      <c r="AV100">
        <f t="shared" si="73"/>
        <v>0.56501957865379904</v>
      </c>
      <c r="AW100">
        <v>0.5</v>
      </c>
      <c r="AX100">
        <f t="shared" si="74"/>
        <v>336.69947503691731</v>
      </c>
      <c r="AY100">
        <f t="shared" si="75"/>
        <v>11.451623137893334</v>
      </c>
      <c r="AZ100">
        <f t="shared" si="76"/>
        <v>95.120897759157174</v>
      </c>
      <c r="BA100">
        <f t="shared" si="77"/>
        <v>3.7978693872842105E-2</v>
      </c>
      <c r="BB100">
        <f t="shared" si="78"/>
        <v>0.51020910348796045</v>
      </c>
      <c r="BC100">
        <f t="shared" si="79"/>
        <v>1505.6176534225781</v>
      </c>
      <c r="BD100" t="s">
        <v>402</v>
      </c>
      <c r="BE100">
        <v>0</v>
      </c>
      <c r="BF100">
        <f t="shared" si="80"/>
        <v>1505.6176534225781</v>
      </c>
      <c r="BG100">
        <f t="shared" si="81"/>
        <v>0.71500868754813474</v>
      </c>
      <c r="BH100">
        <f t="shared" si="82"/>
        <v>0.79022757134788191</v>
      </c>
      <c r="BI100">
        <f t="shared" si="83"/>
        <v>0.41642319204041789</v>
      </c>
      <c r="BJ100">
        <f t="shared" si="84"/>
        <v>0.82527267300304541</v>
      </c>
      <c r="BK100">
        <f t="shared" si="85"/>
        <v>0.42700502419423186</v>
      </c>
      <c r="BL100">
        <f t="shared" si="86"/>
        <v>0.51774282621065337</v>
      </c>
      <c r="BM100">
        <f t="shared" si="87"/>
        <v>0.48225717378934663</v>
      </c>
      <c r="CV100">
        <f t="shared" si="88"/>
        <v>400.12700000000001</v>
      </c>
      <c r="CW100">
        <f t="shared" si="89"/>
        <v>336.69947503691731</v>
      </c>
      <c r="CX100">
        <f t="shared" si="90"/>
        <v>0.84148151721057896</v>
      </c>
      <c r="CY100">
        <f t="shared" si="91"/>
        <v>0.192963034421158</v>
      </c>
      <c r="CZ100">
        <v>1717088333.0999999</v>
      </c>
      <c r="DA100">
        <v>422.24900000000002</v>
      </c>
      <c r="DB100">
        <v>436.80200000000002</v>
      </c>
      <c r="DC100">
        <v>12.998100000000001</v>
      </c>
      <c r="DD100">
        <v>11.098100000000001</v>
      </c>
      <c r="DE100">
        <v>424.03300000000002</v>
      </c>
      <c r="DF100">
        <v>13.104100000000001</v>
      </c>
      <c r="DG100">
        <v>500.065</v>
      </c>
      <c r="DH100">
        <v>100.556</v>
      </c>
      <c r="DI100">
        <v>0.100078</v>
      </c>
      <c r="DJ100">
        <v>23.9008</v>
      </c>
      <c r="DK100">
        <v>23.059899999999999</v>
      </c>
      <c r="DL100">
        <v>999.9</v>
      </c>
      <c r="DM100">
        <v>0</v>
      </c>
      <c r="DN100">
        <v>0</v>
      </c>
      <c r="DO100">
        <v>9990.6200000000008</v>
      </c>
      <c r="DP100">
        <v>0</v>
      </c>
      <c r="DQ100">
        <v>1.5289399999999999E-3</v>
      </c>
      <c r="DR100">
        <v>400.12700000000001</v>
      </c>
      <c r="DS100">
        <v>0.94999199999999995</v>
      </c>
      <c r="DT100">
        <v>5.00081E-2</v>
      </c>
      <c r="DU100">
        <v>0</v>
      </c>
      <c r="DV100">
        <v>2297.58</v>
      </c>
      <c r="DW100">
        <v>5.0003500000000001</v>
      </c>
      <c r="DX100">
        <v>3954.26</v>
      </c>
      <c r="DY100">
        <v>3478.9</v>
      </c>
      <c r="DZ100">
        <v>38.25</v>
      </c>
      <c r="EA100">
        <v>41.186999999999998</v>
      </c>
      <c r="EB100">
        <v>39.936999999999998</v>
      </c>
      <c r="EC100">
        <v>43.25</v>
      </c>
      <c r="ED100">
        <v>43.311999999999998</v>
      </c>
      <c r="EE100">
        <v>375.37</v>
      </c>
      <c r="EF100">
        <v>19.760000000000002</v>
      </c>
      <c r="EG100">
        <v>0</v>
      </c>
      <c r="EH100">
        <v>299.09999990463302</v>
      </c>
      <c r="EI100">
        <v>0</v>
      </c>
      <c r="EJ100">
        <v>2298.0146153846199</v>
      </c>
      <c r="EK100">
        <v>-0.73982905949785505</v>
      </c>
      <c r="EL100">
        <v>10.8273503484834</v>
      </c>
      <c r="EM100">
        <v>3952.2646153846199</v>
      </c>
      <c r="EN100">
        <v>15</v>
      </c>
      <c r="EO100">
        <v>1717088351.0999999</v>
      </c>
      <c r="EP100" t="s">
        <v>733</v>
      </c>
      <c r="EQ100">
        <v>1717088351.0999999</v>
      </c>
      <c r="ER100">
        <v>1717088351.0999999</v>
      </c>
      <c r="ES100">
        <v>84</v>
      </c>
      <c r="ET100">
        <v>-0.04</v>
      </c>
      <c r="EU100">
        <v>-2E-3</v>
      </c>
      <c r="EV100">
        <v>-1.784</v>
      </c>
      <c r="EW100">
        <v>-0.106</v>
      </c>
      <c r="EX100">
        <v>437</v>
      </c>
      <c r="EY100">
        <v>11</v>
      </c>
      <c r="EZ100">
        <v>0.1</v>
      </c>
      <c r="FA100">
        <v>0.06</v>
      </c>
      <c r="FB100">
        <v>422.40854999999999</v>
      </c>
      <c r="FC100">
        <v>-0.81018045112812098</v>
      </c>
      <c r="FD100">
        <v>8.0534759576220097E-2</v>
      </c>
      <c r="FE100">
        <v>1</v>
      </c>
      <c r="FF100">
        <v>13.000385</v>
      </c>
      <c r="FG100">
        <v>-4.0105263157974302E-3</v>
      </c>
      <c r="FH100">
        <v>5.1310330343900504E-4</v>
      </c>
      <c r="FI100">
        <v>1</v>
      </c>
      <c r="FJ100">
        <v>2</v>
      </c>
      <c r="FK100">
        <v>2</v>
      </c>
      <c r="FL100" t="s">
        <v>404</v>
      </c>
      <c r="FM100">
        <v>2.9727199999999998</v>
      </c>
      <c r="FN100">
        <v>2.8471099999999998</v>
      </c>
      <c r="FO100">
        <v>0.101789</v>
      </c>
      <c r="FP100">
        <v>0.10424</v>
      </c>
      <c r="FQ100">
        <v>7.4169399999999996E-2</v>
      </c>
      <c r="FR100">
        <v>6.6165399999999999E-2</v>
      </c>
      <c r="FS100">
        <v>32209.200000000001</v>
      </c>
      <c r="FT100">
        <v>31771.8</v>
      </c>
      <c r="FU100">
        <v>33445.4</v>
      </c>
      <c r="FV100">
        <v>33186.800000000003</v>
      </c>
      <c r="FW100">
        <v>44263.199999999997</v>
      </c>
      <c r="FX100">
        <v>41614.199999999997</v>
      </c>
      <c r="FY100">
        <v>49487.1</v>
      </c>
      <c r="FZ100">
        <v>44846.400000000001</v>
      </c>
      <c r="GA100">
        <v>2.0936499999999998</v>
      </c>
      <c r="GB100">
        <v>2.7370299999999999</v>
      </c>
      <c r="GC100">
        <v>6.9290400000000002E-2</v>
      </c>
      <c r="GD100">
        <v>0</v>
      </c>
      <c r="GE100">
        <v>21.918399999999998</v>
      </c>
      <c r="GF100">
        <v>999.9</v>
      </c>
      <c r="GG100">
        <v>27.17</v>
      </c>
      <c r="GH100">
        <v>30.414000000000001</v>
      </c>
      <c r="GI100">
        <v>11.788600000000001</v>
      </c>
      <c r="GJ100">
        <v>61.6218</v>
      </c>
      <c r="GK100">
        <v>-1.3181099999999999</v>
      </c>
      <c r="GL100">
        <v>3</v>
      </c>
      <c r="GM100">
        <v>-2.82774E-3</v>
      </c>
      <c r="GN100">
        <v>0.54790300000000003</v>
      </c>
      <c r="GO100">
        <v>20.3444</v>
      </c>
      <c r="GP100">
        <v>5.2223800000000002</v>
      </c>
      <c r="GQ100">
        <v>12.036799999999999</v>
      </c>
      <c r="GR100">
        <v>4.9990500000000004</v>
      </c>
      <c r="GS100">
        <v>3.2890000000000001</v>
      </c>
      <c r="GT100">
        <v>9999</v>
      </c>
      <c r="GU100">
        <v>999.9</v>
      </c>
      <c r="GV100">
        <v>9999</v>
      </c>
      <c r="GW100">
        <v>9999</v>
      </c>
      <c r="GX100">
        <v>1.8897999999999999</v>
      </c>
      <c r="GY100">
        <v>1.8897699999999999</v>
      </c>
      <c r="GZ100">
        <v>1.8897999999999999</v>
      </c>
      <c r="HA100">
        <v>1.8900699999999999</v>
      </c>
      <c r="HB100">
        <v>1.8916299999999999</v>
      </c>
      <c r="HC100">
        <v>1.8917999999999999</v>
      </c>
      <c r="HD100">
        <v>1.8853500000000001</v>
      </c>
      <c r="HE100">
        <v>1.8902600000000001</v>
      </c>
      <c r="HF100">
        <v>5</v>
      </c>
      <c r="HG100">
        <v>0</v>
      </c>
      <c r="HH100">
        <v>0</v>
      </c>
      <c r="HI100">
        <v>4.5</v>
      </c>
      <c r="HJ100" t="s">
        <v>405</v>
      </c>
      <c r="HK100" t="s">
        <v>406</v>
      </c>
      <c r="HL100" t="s">
        <v>407</v>
      </c>
      <c r="HM100" t="s">
        <v>407</v>
      </c>
      <c r="HN100" t="s">
        <v>408</v>
      </c>
      <c r="HO100" t="s">
        <v>408</v>
      </c>
      <c r="HP100">
        <v>0</v>
      </c>
      <c r="HQ100">
        <v>100</v>
      </c>
      <c r="HR100">
        <v>100</v>
      </c>
      <c r="HS100">
        <v>-1.784</v>
      </c>
      <c r="HT100">
        <v>-0.106</v>
      </c>
      <c r="HU100">
        <v>-1.7443000000000699</v>
      </c>
      <c r="HV100">
        <v>0</v>
      </c>
      <c r="HW100">
        <v>0</v>
      </c>
      <c r="HX100">
        <v>0</v>
      </c>
      <c r="HY100">
        <v>-0.10382000000000099</v>
      </c>
      <c r="HZ100">
        <v>0</v>
      </c>
      <c r="IA100">
        <v>0</v>
      </c>
      <c r="IB100">
        <v>0</v>
      </c>
      <c r="IC100">
        <v>-1</v>
      </c>
      <c r="ID100">
        <v>-1</v>
      </c>
      <c r="IE100">
        <v>-1</v>
      </c>
      <c r="IF100">
        <v>-1</v>
      </c>
      <c r="IG100">
        <v>4.7</v>
      </c>
      <c r="IH100">
        <v>4.7</v>
      </c>
      <c r="II100">
        <v>0.153809</v>
      </c>
      <c r="IJ100">
        <v>4.99878</v>
      </c>
      <c r="IK100">
        <v>2.5463900000000002</v>
      </c>
      <c r="IL100">
        <v>4.0954600000000001</v>
      </c>
      <c r="IM100">
        <v>3.1982400000000002</v>
      </c>
      <c r="IN100">
        <v>2.3840300000000001</v>
      </c>
      <c r="IO100">
        <v>34.122500000000002</v>
      </c>
      <c r="IP100">
        <v>24.14</v>
      </c>
      <c r="IQ100">
        <v>2</v>
      </c>
      <c r="IR100">
        <v>508.01100000000002</v>
      </c>
      <c r="IS100">
        <v>1254.03</v>
      </c>
      <c r="IT100">
        <v>21.9999</v>
      </c>
      <c r="IU100">
        <v>27.096299999999999</v>
      </c>
      <c r="IV100">
        <v>30.0001</v>
      </c>
      <c r="IW100">
        <v>27.337599999999998</v>
      </c>
      <c r="IX100">
        <v>27.3812</v>
      </c>
      <c r="IY100">
        <v>-1</v>
      </c>
      <c r="IZ100">
        <v>-30</v>
      </c>
      <c r="JA100">
        <v>-30</v>
      </c>
      <c r="JB100">
        <v>22</v>
      </c>
      <c r="JC100">
        <v>400</v>
      </c>
      <c r="JD100">
        <v>15.875</v>
      </c>
      <c r="JE100">
        <v>102.76600000000001</v>
      </c>
      <c r="JF100">
        <v>101.123</v>
      </c>
    </row>
    <row r="101" spans="1:266" x14ac:dyDescent="0.35">
      <c r="A101">
        <v>83</v>
      </c>
      <c r="B101">
        <v>1717088634</v>
      </c>
      <c r="C101">
        <v>26701.9000000954</v>
      </c>
      <c r="D101" t="s">
        <v>734</v>
      </c>
      <c r="E101" t="s">
        <v>735</v>
      </c>
      <c r="F101" t="s">
        <v>400</v>
      </c>
      <c r="I101">
        <v>1717088634</v>
      </c>
      <c r="J101">
        <f t="shared" si="46"/>
        <v>1.6080822642579966E-3</v>
      </c>
      <c r="K101">
        <f t="shared" si="47"/>
        <v>1.6080822642579966</v>
      </c>
      <c r="L101">
        <f t="shared" si="48"/>
        <v>11.356690230202419</v>
      </c>
      <c r="M101">
        <f t="shared" si="49"/>
        <v>419.32100000000003</v>
      </c>
      <c r="N101">
        <f t="shared" si="50"/>
        <v>219.00541442109994</v>
      </c>
      <c r="O101">
        <f t="shared" si="51"/>
        <v>22.044219068219299</v>
      </c>
      <c r="P101">
        <f t="shared" si="52"/>
        <v>42.207193864766005</v>
      </c>
      <c r="Q101">
        <f t="shared" si="53"/>
        <v>9.6285263162348492E-2</v>
      </c>
      <c r="R101">
        <f t="shared" si="54"/>
        <v>2.9396186440693839</v>
      </c>
      <c r="S101">
        <f t="shared" si="55"/>
        <v>9.4566911958162303E-2</v>
      </c>
      <c r="T101">
        <f t="shared" si="56"/>
        <v>5.9256152679373474E-2</v>
      </c>
      <c r="U101">
        <f t="shared" si="57"/>
        <v>77.151591927465688</v>
      </c>
      <c r="V101">
        <f t="shared" si="58"/>
        <v>23.942529449933279</v>
      </c>
      <c r="W101">
        <f t="shared" si="59"/>
        <v>23.942529449933279</v>
      </c>
      <c r="X101">
        <f t="shared" si="60"/>
        <v>2.9846506619083817</v>
      </c>
      <c r="Y101">
        <f t="shared" si="61"/>
        <v>43.972626271415059</v>
      </c>
      <c r="Z101">
        <f t="shared" si="62"/>
        <v>1.3095351584600001</v>
      </c>
      <c r="AA101">
        <f t="shared" si="63"/>
        <v>2.9780690158851835</v>
      </c>
      <c r="AB101">
        <f t="shared" si="64"/>
        <v>1.6751155034483816</v>
      </c>
      <c r="AC101">
        <f t="shared" si="65"/>
        <v>-70.916427853777648</v>
      </c>
      <c r="AD101">
        <f t="shared" si="66"/>
        <v>-5.8209096830838618</v>
      </c>
      <c r="AE101">
        <f t="shared" si="67"/>
        <v>-0.4143312664554844</v>
      </c>
      <c r="AF101">
        <f t="shared" si="68"/>
        <v>-7.6875851313218391E-5</v>
      </c>
      <c r="AG101">
        <v>0</v>
      </c>
      <c r="AH101">
        <v>0</v>
      </c>
      <c r="AI101">
        <f t="shared" si="69"/>
        <v>1</v>
      </c>
      <c r="AJ101">
        <f t="shared" si="70"/>
        <v>0</v>
      </c>
      <c r="AK101">
        <f t="shared" si="71"/>
        <v>53735.081445429882</v>
      </c>
      <c r="AL101" t="s">
        <v>447</v>
      </c>
      <c r="AM101">
        <v>8305.73</v>
      </c>
      <c r="AN101">
        <v>1666.0250000000001</v>
      </c>
      <c r="AO101">
        <v>7978.48</v>
      </c>
      <c r="AP101">
        <f t="shared" si="72"/>
        <v>0.79118516308870857</v>
      </c>
      <c r="AQ101">
        <v>-1.33578315168039</v>
      </c>
      <c r="AR101" t="s">
        <v>736</v>
      </c>
      <c r="AS101">
        <v>8306.57</v>
      </c>
      <c r="AT101">
        <v>2300.2356</v>
      </c>
      <c r="AU101">
        <v>5275.01</v>
      </c>
      <c r="AV101">
        <f t="shared" si="73"/>
        <v>0.56393720580624496</v>
      </c>
      <c r="AW101">
        <v>0.5</v>
      </c>
      <c r="AX101">
        <f t="shared" si="74"/>
        <v>336.44244096373285</v>
      </c>
      <c r="AY101">
        <f t="shared" si="75"/>
        <v>11.356690230202419</v>
      </c>
      <c r="AZ101">
        <f t="shared" si="76"/>
        <v>94.86620503586002</v>
      </c>
      <c r="BA101">
        <f t="shared" si="77"/>
        <v>3.7725541835701419E-2</v>
      </c>
      <c r="BB101">
        <f t="shared" si="78"/>
        <v>0.51250518956362157</v>
      </c>
      <c r="BC101">
        <f t="shared" si="79"/>
        <v>1504.9655608340859</v>
      </c>
      <c r="BD101" t="s">
        <v>402</v>
      </c>
      <c r="BE101">
        <v>0</v>
      </c>
      <c r="BF101">
        <f t="shared" si="80"/>
        <v>1504.9655608340859</v>
      </c>
      <c r="BG101">
        <f t="shared" si="81"/>
        <v>0.71469901273474634</v>
      </c>
      <c r="BH101">
        <f t="shared" si="82"/>
        <v>0.78905552653330002</v>
      </c>
      <c r="BI101">
        <f t="shared" si="83"/>
        <v>0.41762013901498773</v>
      </c>
      <c r="BJ101">
        <f t="shared" si="84"/>
        <v>0.82426898421578365</v>
      </c>
      <c r="BK101">
        <f t="shared" si="85"/>
        <v>0.42827552830079568</v>
      </c>
      <c r="BL101">
        <f t="shared" si="86"/>
        <v>0.516252071317574</v>
      </c>
      <c r="BM101">
        <f t="shared" si="87"/>
        <v>0.483747928682426</v>
      </c>
      <c r="CV101">
        <f t="shared" si="88"/>
        <v>399.82100000000003</v>
      </c>
      <c r="CW101">
        <f t="shared" si="89"/>
        <v>336.44244096373285</v>
      </c>
      <c r="CX101">
        <f t="shared" si="90"/>
        <v>0.84148266590232335</v>
      </c>
      <c r="CY101">
        <f t="shared" si="91"/>
        <v>0.19296533180464678</v>
      </c>
      <c r="CZ101">
        <v>1717088634</v>
      </c>
      <c r="DA101">
        <v>419.32100000000003</v>
      </c>
      <c r="DB101">
        <v>433.75900000000001</v>
      </c>
      <c r="DC101">
        <v>13.01</v>
      </c>
      <c r="DD101">
        <v>11.1053</v>
      </c>
      <c r="DE101">
        <v>421.108</v>
      </c>
      <c r="DF101">
        <v>13.115</v>
      </c>
      <c r="DG101">
        <v>499.97199999999998</v>
      </c>
      <c r="DH101">
        <v>100.556</v>
      </c>
      <c r="DI101">
        <v>0.100046</v>
      </c>
      <c r="DJ101">
        <v>23.905799999999999</v>
      </c>
      <c r="DK101">
        <v>23.051600000000001</v>
      </c>
      <c r="DL101">
        <v>999.9</v>
      </c>
      <c r="DM101">
        <v>0</v>
      </c>
      <c r="DN101">
        <v>0</v>
      </c>
      <c r="DO101">
        <v>10001.9</v>
      </c>
      <c r="DP101">
        <v>0</v>
      </c>
      <c r="DQ101">
        <v>1.5289399999999999E-3</v>
      </c>
      <c r="DR101">
        <v>399.82100000000003</v>
      </c>
      <c r="DS101">
        <v>0.94994999999999996</v>
      </c>
      <c r="DT101">
        <v>5.0049700000000003E-2</v>
      </c>
      <c r="DU101">
        <v>0</v>
      </c>
      <c r="DV101">
        <v>2300.34</v>
      </c>
      <c r="DW101">
        <v>5.0003500000000001</v>
      </c>
      <c r="DX101">
        <v>3953.2</v>
      </c>
      <c r="DY101">
        <v>3476.16</v>
      </c>
      <c r="DZ101">
        <v>38.25</v>
      </c>
      <c r="EA101">
        <v>41.186999999999998</v>
      </c>
      <c r="EB101">
        <v>39.936999999999998</v>
      </c>
      <c r="EC101">
        <v>43.25</v>
      </c>
      <c r="ED101">
        <v>43.311999999999998</v>
      </c>
      <c r="EE101">
        <v>375.06</v>
      </c>
      <c r="EF101">
        <v>19.760000000000002</v>
      </c>
      <c r="EG101">
        <v>0</v>
      </c>
      <c r="EH101">
        <v>300.09999990463302</v>
      </c>
      <c r="EI101">
        <v>0</v>
      </c>
      <c r="EJ101">
        <v>2300.2356</v>
      </c>
      <c r="EK101">
        <v>0.94615385982796996</v>
      </c>
      <c r="EL101">
        <v>0.97846159121105802</v>
      </c>
      <c r="EM101">
        <v>3955.4016000000001</v>
      </c>
      <c r="EN101">
        <v>15</v>
      </c>
      <c r="EO101">
        <v>1717088658</v>
      </c>
      <c r="EP101" t="s">
        <v>737</v>
      </c>
      <c r="EQ101">
        <v>1717088658</v>
      </c>
      <c r="ER101">
        <v>1717088652</v>
      </c>
      <c r="ES101">
        <v>85</v>
      </c>
      <c r="ET101">
        <v>-3.0000000000000001E-3</v>
      </c>
      <c r="EU101">
        <v>0</v>
      </c>
      <c r="EV101">
        <v>-1.7869999999999999</v>
      </c>
      <c r="EW101">
        <v>-0.105</v>
      </c>
      <c r="EX101">
        <v>434</v>
      </c>
      <c r="EY101">
        <v>11</v>
      </c>
      <c r="EZ101">
        <v>0.12</v>
      </c>
      <c r="FA101">
        <v>0.04</v>
      </c>
      <c r="FB101">
        <v>419.45925</v>
      </c>
      <c r="FC101">
        <v>-1.0557744360900301</v>
      </c>
      <c r="FD101">
        <v>0.102595260611787</v>
      </c>
      <c r="FE101">
        <v>0</v>
      </c>
      <c r="FF101">
        <v>13.008224999999999</v>
      </c>
      <c r="FG101">
        <v>3.2165413534146902E-3</v>
      </c>
      <c r="FH101">
        <v>7.6542471870200905E-4</v>
      </c>
      <c r="FI101">
        <v>1</v>
      </c>
      <c r="FJ101">
        <v>1</v>
      </c>
      <c r="FK101">
        <v>2</v>
      </c>
      <c r="FL101" t="s">
        <v>469</v>
      </c>
      <c r="FM101">
        <v>2.9724900000000001</v>
      </c>
      <c r="FN101">
        <v>2.8471799999999998</v>
      </c>
      <c r="FO101">
        <v>0.101256</v>
      </c>
      <c r="FP101">
        <v>0.10369399999999999</v>
      </c>
      <c r="FQ101">
        <v>7.4217699999999998E-2</v>
      </c>
      <c r="FR101">
        <v>6.61997E-2</v>
      </c>
      <c r="FS101">
        <v>32227.9</v>
      </c>
      <c r="FT101">
        <v>31789.7</v>
      </c>
      <c r="FU101">
        <v>33445.1</v>
      </c>
      <c r="FV101">
        <v>33185.199999999997</v>
      </c>
      <c r="FW101">
        <v>44260.6</v>
      </c>
      <c r="FX101">
        <v>41610.300000000003</v>
      </c>
      <c r="FY101">
        <v>49486.8</v>
      </c>
      <c r="FZ101">
        <v>44843.9</v>
      </c>
      <c r="GA101">
        <v>2.09375</v>
      </c>
      <c r="GB101">
        <v>2.7370999999999999</v>
      </c>
      <c r="GC101">
        <v>6.7539500000000002E-2</v>
      </c>
      <c r="GD101">
        <v>0</v>
      </c>
      <c r="GE101">
        <v>21.9389</v>
      </c>
      <c r="GF101">
        <v>999.9</v>
      </c>
      <c r="GG101">
        <v>27.193999999999999</v>
      </c>
      <c r="GH101">
        <v>30.402999999999999</v>
      </c>
      <c r="GI101">
        <v>11.791600000000001</v>
      </c>
      <c r="GJ101">
        <v>61.521799999999999</v>
      </c>
      <c r="GK101">
        <v>-1.40625</v>
      </c>
      <c r="GL101">
        <v>3</v>
      </c>
      <c r="GM101">
        <v>-3.49848E-3</v>
      </c>
      <c r="GN101">
        <v>0.55260100000000001</v>
      </c>
      <c r="GO101">
        <v>20.344100000000001</v>
      </c>
      <c r="GP101">
        <v>5.2214799999999997</v>
      </c>
      <c r="GQ101">
        <v>12.039199999999999</v>
      </c>
      <c r="GR101">
        <v>4.9993499999999997</v>
      </c>
      <c r="GS101">
        <v>3.2890000000000001</v>
      </c>
      <c r="GT101">
        <v>9999</v>
      </c>
      <c r="GU101">
        <v>999.9</v>
      </c>
      <c r="GV101">
        <v>9999</v>
      </c>
      <c r="GW101">
        <v>9999</v>
      </c>
      <c r="GX101">
        <v>1.88975</v>
      </c>
      <c r="GY101">
        <v>1.8896500000000001</v>
      </c>
      <c r="GZ101">
        <v>1.88975</v>
      </c>
      <c r="HA101">
        <v>1.8899900000000001</v>
      </c>
      <c r="HB101">
        <v>1.8915900000000001</v>
      </c>
      <c r="HC101">
        <v>1.89178</v>
      </c>
      <c r="HD101">
        <v>1.8852199999999999</v>
      </c>
      <c r="HE101">
        <v>1.8901300000000001</v>
      </c>
      <c r="HF101">
        <v>5</v>
      </c>
      <c r="HG101">
        <v>0</v>
      </c>
      <c r="HH101">
        <v>0</v>
      </c>
      <c r="HI101">
        <v>4.5</v>
      </c>
      <c r="HJ101" t="s">
        <v>405</v>
      </c>
      <c r="HK101" t="s">
        <v>406</v>
      </c>
      <c r="HL101" t="s">
        <v>407</v>
      </c>
      <c r="HM101" t="s">
        <v>407</v>
      </c>
      <c r="HN101" t="s">
        <v>408</v>
      </c>
      <c r="HO101" t="s">
        <v>408</v>
      </c>
      <c r="HP101">
        <v>0</v>
      </c>
      <c r="HQ101">
        <v>100</v>
      </c>
      <c r="HR101">
        <v>100</v>
      </c>
      <c r="HS101">
        <v>-1.7869999999999999</v>
      </c>
      <c r="HT101">
        <v>-0.105</v>
      </c>
      <c r="HU101">
        <v>-1.78410000000002</v>
      </c>
      <c r="HV101">
        <v>0</v>
      </c>
      <c r="HW101">
        <v>0</v>
      </c>
      <c r="HX101">
        <v>0</v>
      </c>
      <c r="HY101">
        <v>-0.105550000000001</v>
      </c>
      <c r="HZ101">
        <v>0</v>
      </c>
      <c r="IA101">
        <v>0</v>
      </c>
      <c r="IB101">
        <v>0</v>
      </c>
      <c r="IC101">
        <v>-1</v>
      </c>
      <c r="ID101">
        <v>-1</v>
      </c>
      <c r="IE101">
        <v>-1</v>
      </c>
      <c r="IF101">
        <v>-1</v>
      </c>
      <c r="IG101">
        <v>4.7</v>
      </c>
      <c r="IH101">
        <v>4.7</v>
      </c>
      <c r="II101">
        <v>0.153809</v>
      </c>
      <c r="IJ101">
        <v>4.99878</v>
      </c>
      <c r="IK101">
        <v>2.5451700000000002</v>
      </c>
      <c r="IL101">
        <v>4.1052200000000001</v>
      </c>
      <c r="IM101">
        <v>3.1982400000000002</v>
      </c>
      <c r="IN101">
        <v>2.33643</v>
      </c>
      <c r="IO101">
        <v>34.099800000000002</v>
      </c>
      <c r="IP101">
        <v>24.14</v>
      </c>
      <c r="IQ101">
        <v>2</v>
      </c>
      <c r="IR101">
        <v>507.971</v>
      </c>
      <c r="IS101">
        <v>1253.82</v>
      </c>
      <c r="IT101">
        <v>21.999700000000001</v>
      </c>
      <c r="IU101">
        <v>27.084800000000001</v>
      </c>
      <c r="IV101">
        <v>30</v>
      </c>
      <c r="IW101">
        <v>27.326000000000001</v>
      </c>
      <c r="IX101">
        <v>27.3673</v>
      </c>
      <c r="IY101">
        <v>-1</v>
      </c>
      <c r="IZ101">
        <v>-30</v>
      </c>
      <c r="JA101">
        <v>-30</v>
      </c>
      <c r="JB101">
        <v>22</v>
      </c>
      <c r="JC101">
        <v>400</v>
      </c>
      <c r="JD101">
        <v>15.875</v>
      </c>
      <c r="JE101">
        <v>102.765</v>
      </c>
      <c r="JF101">
        <v>101.117</v>
      </c>
    </row>
    <row r="102" spans="1:266" x14ac:dyDescent="0.35">
      <c r="A102">
        <v>84</v>
      </c>
      <c r="B102">
        <v>1717088934</v>
      </c>
      <c r="C102">
        <v>27001.9000000954</v>
      </c>
      <c r="D102" t="s">
        <v>738</v>
      </c>
      <c r="E102" t="s">
        <v>739</v>
      </c>
      <c r="F102" t="s">
        <v>400</v>
      </c>
      <c r="I102">
        <v>1717088934</v>
      </c>
      <c r="J102">
        <f t="shared" si="46"/>
        <v>1.6113401021482596E-3</v>
      </c>
      <c r="K102">
        <f t="shared" si="47"/>
        <v>1.6113401021482596</v>
      </c>
      <c r="L102">
        <f t="shared" si="48"/>
        <v>11.364244131183376</v>
      </c>
      <c r="M102">
        <f t="shared" si="49"/>
        <v>418.31299999999999</v>
      </c>
      <c r="N102">
        <f t="shared" si="50"/>
        <v>218.64793647745398</v>
      </c>
      <c r="O102">
        <f t="shared" si="51"/>
        <v>22.010227759989249</v>
      </c>
      <c r="P102">
        <f t="shared" si="52"/>
        <v>42.109541728575998</v>
      </c>
      <c r="Q102">
        <f t="shared" si="53"/>
        <v>9.6665608201950165E-2</v>
      </c>
      <c r="R102">
        <f t="shared" si="54"/>
        <v>2.9399867779496742</v>
      </c>
      <c r="S102">
        <f t="shared" si="55"/>
        <v>9.4933998827183688E-2</v>
      </c>
      <c r="T102">
        <f t="shared" si="56"/>
        <v>5.9486743809170226E-2</v>
      </c>
      <c r="U102">
        <f t="shared" si="57"/>
        <v>77.153684892675116</v>
      </c>
      <c r="V102">
        <f t="shared" si="58"/>
        <v>23.944791188175291</v>
      </c>
      <c r="W102">
        <f t="shared" si="59"/>
        <v>23.944791188175291</v>
      </c>
      <c r="X102">
        <f t="shared" si="60"/>
        <v>2.985056364062153</v>
      </c>
      <c r="Y102">
        <f t="shared" si="61"/>
        <v>44.077908747696881</v>
      </c>
      <c r="Z102">
        <f t="shared" si="62"/>
        <v>1.3129151784447999</v>
      </c>
      <c r="AA102">
        <f t="shared" si="63"/>
        <v>2.9786240222056839</v>
      </c>
      <c r="AB102">
        <f t="shared" si="64"/>
        <v>1.6721411856173531</v>
      </c>
      <c r="AC102">
        <f t="shared" si="65"/>
        <v>-71.060098504738249</v>
      </c>
      <c r="AD102">
        <f t="shared" si="66"/>
        <v>-5.6887736822902459</v>
      </c>
      <c r="AE102">
        <f t="shared" si="67"/>
        <v>-0.40488611392074542</v>
      </c>
      <c r="AF102">
        <f t="shared" si="68"/>
        <v>-7.3408274118058614E-5</v>
      </c>
      <c r="AG102">
        <v>0</v>
      </c>
      <c r="AH102">
        <v>0</v>
      </c>
      <c r="AI102">
        <f t="shared" si="69"/>
        <v>1</v>
      </c>
      <c r="AJ102">
        <f t="shared" si="70"/>
        <v>0</v>
      </c>
      <c r="AK102">
        <f t="shared" si="71"/>
        <v>53745.513333567236</v>
      </c>
      <c r="AL102" t="s">
        <v>447</v>
      </c>
      <c r="AM102">
        <v>8305.73</v>
      </c>
      <c r="AN102">
        <v>1666.0250000000001</v>
      </c>
      <c r="AO102">
        <v>7978.48</v>
      </c>
      <c r="AP102">
        <f t="shared" si="72"/>
        <v>0.79118516308870857</v>
      </c>
      <c r="AQ102">
        <v>-1.33578315168039</v>
      </c>
      <c r="AR102" t="s">
        <v>740</v>
      </c>
      <c r="AS102">
        <v>8306.67</v>
      </c>
      <c r="AT102">
        <v>2302.7684615384601</v>
      </c>
      <c r="AU102">
        <v>5271.36</v>
      </c>
      <c r="AV102">
        <f t="shared" si="73"/>
        <v>0.56315477191114627</v>
      </c>
      <c r="AW102">
        <v>0.5</v>
      </c>
      <c r="AX102">
        <f t="shared" si="74"/>
        <v>336.45168244633754</v>
      </c>
      <c r="AY102">
        <f t="shared" si="75"/>
        <v>11.364244131183376</v>
      </c>
      <c r="AZ102">
        <f t="shared" si="76"/>
        <v>94.737185243594311</v>
      </c>
      <c r="BA102">
        <f t="shared" si="77"/>
        <v>3.7746957276367198E-2</v>
      </c>
      <c r="BB102">
        <f t="shared" si="78"/>
        <v>0.5135524798154556</v>
      </c>
      <c r="BC102">
        <f t="shared" si="79"/>
        <v>1504.6683160529133</v>
      </c>
      <c r="BD102" t="s">
        <v>402</v>
      </c>
      <c r="BE102">
        <v>0</v>
      </c>
      <c r="BF102">
        <f t="shared" si="80"/>
        <v>1504.6683160529133</v>
      </c>
      <c r="BG102">
        <f t="shared" si="81"/>
        <v>0.71455785299184393</v>
      </c>
      <c r="BH102">
        <f t="shared" si="82"/>
        <v>0.78811641290236312</v>
      </c>
      <c r="BI102">
        <f t="shared" si="83"/>
        <v>0.41816477404073449</v>
      </c>
      <c r="BJ102">
        <f t="shared" si="84"/>
        <v>0.82338854460446531</v>
      </c>
      <c r="BK102">
        <f t="shared" si="85"/>
        <v>0.42885375024455619</v>
      </c>
      <c r="BL102">
        <f t="shared" si="86"/>
        <v>0.51496874985998475</v>
      </c>
      <c r="BM102">
        <f t="shared" si="87"/>
        <v>0.48503125014001525</v>
      </c>
      <c r="CV102">
        <f t="shared" si="88"/>
        <v>399.83199999999999</v>
      </c>
      <c r="CW102">
        <f t="shared" si="89"/>
        <v>336.45168244633754</v>
      </c>
      <c r="CX102">
        <f t="shared" si="90"/>
        <v>0.84148262881994829</v>
      </c>
      <c r="CY102">
        <f t="shared" si="91"/>
        <v>0.19296525763989655</v>
      </c>
      <c r="CZ102">
        <v>1717088934</v>
      </c>
      <c r="DA102">
        <v>418.31299999999999</v>
      </c>
      <c r="DB102">
        <v>432.75599999999997</v>
      </c>
      <c r="DC102">
        <v>13.042400000000001</v>
      </c>
      <c r="DD102">
        <v>11.134399999999999</v>
      </c>
      <c r="DE102">
        <v>420.096</v>
      </c>
      <c r="DF102">
        <v>13.1464</v>
      </c>
      <c r="DG102">
        <v>500.10199999999998</v>
      </c>
      <c r="DH102">
        <v>100.565</v>
      </c>
      <c r="DI102">
        <v>0.100152</v>
      </c>
      <c r="DJ102">
        <v>23.908899999999999</v>
      </c>
      <c r="DK102">
        <v>23.107199999999999</v>
      </c>
      <c r="DL102">
        <v>999.9</v>
      </c>
      <c r="DM102">
        <v>0</v>
      </c>
      <c r="DN102">
        <v>0</v>
      </c>
      <c r="DO102">
        <v>10003.1</v>
      </c>
      <c r="DP102">
        <v>0</v>
      </c>
      <c r="DQ102">
        <v>1.5289399999999999E-3</v>
      </c>
      <c r="DR102">
        <v>399.83199999999999</v>
      </c>
      <c r="DS102">
        <v>0.94994999999999996</v>
      </c>
      <c r="DT102">
        <v>5.0049700000000003E-2</v>
      </c>
      <c r="DU102">
        <v>0</v>
      </c>
      <c r="DV102">
        <v>2302.7399999999998</v>
      </c>
      <c r="DW102">
        <v>5.0003500000000001</v>
      </c>
      <c r="DX102">
        <v>3914.77</v>
      </c>
      <c r="DY102">
        <v>3476.26</v>
      </c>
      <c r="DZ102">
        <v>38.186999999999998</v>
      </c>
      <c r="EA102">
        <v>41.186999999999998</v>
      </c>
      <c r="EB102">
        <v>39.936999999999998</v>
      </c>
      <c r="EC102">
        <v>43.186999999999998</v>
      </c>
      <c r="ED102">
        <v>43.25</v>
      </c>
      <c r="EE102">
        <v>375.07</v>
      </c>
      <c r="EF102">
        <v>19.760000000000002</v>
      </c>
      <c r="EG102">
        <v>0</v>
      </c>
      <c r="EH102">
        <v>299.09999990463302</v>
      </c>
      <c r="EI102">
        <v>0</v>
      </c>
      <c r="EJ102">
        <v>2302.7684615384601</v>
      </c>
      <c r="EK102">
        <v>0.13128206918490801</v>
      </c>
      <c r="EL102">
        <v>-1.78871782472943</v>
      </c>
      <c r="EM102">
        <v>3914.2930769230802</v>
      </c>
      <c r="EN102">
        <v>15</v>
      </c>
      <c r="EO102">
        <v>1717088954</v>
      </c>
      <c r="EP102" t="s">
        <v>741</v>
      </c>
      <c r="EQ102">
        <v>1717088953</v>
      </c>
      <c r="ER102">
        <v>1717088954</v>
      </c>
      <c r="ES102">
        <v>86</v>
      </c>
      <c r="ET102">
        <v>5.0000000000000001E-3</v>
      </c>
      <c r="EU102">
        <v>1E-3</v>
      </c>
      <c r="EV102">
        <v>-1.7829999999999999</v>
      </c>
      <c r="EW102">
        <v>-0.104</v>
      </c>
      <c r="EX102">
        <v>433</v>
      </c>
      <c r="EY102">
        <v>11</v>
      </c>
      <c r="EZ102">
        <v>0.12</v>
      </c>
      <c r="FA102">
        <v>0.03</v>
      </c>
      <c r="FB102">
        <v>418.26585</v>
      </c>
      <c r="FC102">
        <v>-6.8165413533093494E-2</v>
      </c>
      <c r="FD102">
        <v>2.4743231397706001E-2</v>
      </c>
      <c r="FE102">
        <v>1</v>
      </c>
      <c r="FF102">
        <v>13.040965</v>
      </c>
      <c r="FG102">
        <v>6.0406015037467497E-3</v>
      </c>
      <c r="FH102">
        <v>9.7891521594049998E-4</v>
      </c>
      <c r="FI102">
        <v>1</v>
      </c>
      <c r="FJ102">
        <v>2</v>
      </c>
      <c r="FK102">
        <v>2</v>
      </c>
      <c r="FL102" t="s">
        <v>404</v>
      </c>
      <c r="FM102">
        <v>2.9728300000000001</v>
      </c>
      <c r="FN102">
        <v>2.8472900000000001</v>
      </c>
      <c r="FO102">
        <v>0.10108300000000001</v>
      </c>
      <c r="FP102">
        <v>0.10352500000000001</v>
      </c>
      <c r="FQ102">
        <v>7.4359099999999997E-2</v>
      </c>
      <c r="FR102">
        <v>6.6338300000000003E-2</v>
      </c>
      <c r="FS102">
        <v>32234.7</v>
      </c>
      <c r="FT102">
        <v>31796.1</v>
      </c>
      <c r="FU102">
        <v>33445.599999999999</v>
      </c>
      <c r="FV102">
        <v>33185.699999999997</v>
      </c>
      <c r="FW102">
        <v>44254.7</v>
      </c>
      <c r="FX102">
        <v>41605.1</v>
      </c>
      <c r="FY102">
        <v>49487.9</v>
      </c>
      <c r="FZ102">
        <v>44845</v>
      </c>
      <c r="GA102">
        <v>2.0936499999999998</v>
      </c>
      <c r="GB102">
        <v>2.7353700000000001</v>
      </c>
      <c r="GC102">
        <v>6.5825900000000007E-2</v>
      </c>
      <c r="GD102">
        <v>0</v>
      </c>
      <c r="GE102">
        <v>22.0229</v>
      </c>
      <c r="GF102">
        <v>999.9</v>
      </c>
      <c r="GG102">
        <v>27.268000000000001</v>
      </c>
      <c r="GH102">
        <v>30.382999999999999</v>
      </c>
      <c r="GI102">
        <v>11.808</v>
      </c>
      <c r="GJ102">
        <v>61.671900000000001</v>
      </c>
      <c r="GK102">
        <v>-1.5184299999999999</v>
      </c>
      <c r="GL102">
        <v>3</v>
      </c>
      <c r="GM102">
        <v>-6.9486800000000001E-2</v>
      </c>
      <c r="GN102">
        <v>0.67176999999999998</v>
      </c>
      <c r="GO102">
        <v>20.344000000000001</v>
      </c>
      <c r="GP102">
        <v>5.2231300000000003</v>
      </c>
      <c r="GQ102">
        <v>12.038399999999999</v>
      </c>
      <c r="GR102">
        <v>4.9988999999999999</v>
      </c>
      <c r="GS102">
        <v>3.2890000000000001</v>
      </c>
      <c r="GT102">
        <v>9999</v>
      </c>
      <c r="GU102">
        <v>999.9</v>
      </c>
      <c r="GV102">
        <v>9999</v>
      </c>
      <c r="GW102">
        <v>9999</v>
      </c>
      <c r="GX102">
        <v>1.8896500000000001</v>
      </c>
      <c r="GY102">
        <v>1.8896200000000001</v>
      </c>
      <c r="GZ102">
        <v>1.8896500000000001</v>
      </c>
      <c r="HA102">
        <v>1.88995</v>
      </c>
      <c r="HB102">
        <v>1.8914800000000001</v>
      </c>
      <c r="HC102">
        <v>1.89167</v>
      </c>
      <c r="HD102">
        <v>1.8852</v>
      </c>
      <c r="HE102">
        <v>1.89011</v>
      </c>
      <c r="HF102">
        <v>5</v>
      </c>
      <c r="HG102">
        <v>0</v>
      </c>
      <c r="HH102">
        <v>0</v>
      </c>
      <c r="HI102">
        <v>4.5</v>
      </c>
      <c r="HJ102" t="s">
        <v>405</v>
      </c>
      <c r="HK102" t="s">
        <v>406</v>
      </c>
      <c r="HL102" t="s">
        <v>407</v>
      </c>
      <c r="HM102" t="s">
        <v>407</v>
      </c>
      <c r="HN102" t="s">
        <v>408</v>
      </c>
      <c r="HO102" t="s">
        <v>408</v>
      </c>
      <c r="HP102">
        <v>0</v>
      </c>
      <c r="HQ102">
        <v>100</v>
      </c>
      <c r="HR102">
        <v>100</v>
      </c>
      <c r="HS102">
        <v>-1.7829999999999999</v>
      </c>
      <c r="HT102">
        <v>-0.104</v>
      </c>
      <c r="HU102">
        <v>-1.7873000000000701</v>
      </c>
      <c r="HV102">
        <v>0</v>
      </c>
      <c r="HW102">
        <v>0</v>
      </c>
      <c r="HX102">
        <v>0</v>
      </c>
      <c r="HY102">
        <v>-0.105359999999999</v>
      </c>
      <c r="HZ102">
        <v>0</v>
      </c>
      <c r="IA102">
        <v>0</v>
      </c>
      <c r="IB102">
        <v>0</v>
      </c>
      <c r="IC102">
        <v>-1</v>
      </c>
      <c r="ID102">
        <v>-1</v>
      </c>
      <c r="IE102">
        <v>-1</v>
      </c>
      <c r="IF102">
        <v>-1</v>
      </c>
      <c r="IG102">
        <v>4.5999999999999996</v>
      </c>
      <c r="IH102">
        <v>4.7</v>
      </c>
      <c r="II102">
        <v>0.153809</v>
      </c>
      <c r="IJ102">
        <v>4.99878</v>
      </c>
      <c r="IK102">
        <v>2.5463900000000002</v>
      </c>
      <c r="IL102">
        <v>4.1235400000000002</v>
      </c>
      <c r="IM102">
        <v>3.1982400000000002</v>
      </c>
      <c r="IN102">
        <v>2.3315399999999999</v>
      </c>
      <c r="IO102">
        <v>34.099800000000002</v>
      </c>
      <c r="IP102">
        <v>24.14</v>
      </c>
      <c r="IQ102">
        <v>2</v>
      </c>
      <c r="IR102">
        <v>507.827</v>
      </c>
      <c r="IS102">
        <v>1251.0999999999999</v>
      </c>
      <c r="IT102">
        <v>21.999400000000001</v>
      </c>
      <c r="IU102">
        <v>27.081299999999999</v>
      </c>
      <c r="IV102">
        <v>30</v>
      </c>
      <c r="IW102">
        <v>27.316700000000001</v>
      </c>
      <c r="IX102">
        <v>27.355699999999999</v>
      </c>
      <c r="IY102">
        <v>-1</v>
      </c>
      <c r="IZ102">
        <v>-30</v>
      </c>
      <c r="JA102">
        <v>-30</v>
      </c>
      <c r="JB102">
        <v>22</v>
      </c>
      <c r="JC102">
        <v>400</v>
      </c>
      <c r="JD102">
        <v>15.875</v>
      </c>
      <c r="JE102">
        <v>102.767</v>
      </c>
      <c r="JF102">
        <v>101.119</v>
      </c>
    </row>
    <row r="103" spans="1:266" x14ac:dyDescent="0.35">
      <c r="A103">
        <v>85</v>
      </c>
      <c r="B103">
        <v>1717089234</v>
      </c>
      <c r="C103">
        <v>27301.9000000954</v>
      </c>
      <c r="D103" t="s">
        <v>742</v>
      </c>
      <c r="E103" t="s">
        <v>743</v>
      </c>
      <c r="F103" t="s">
        <v>400</v>
      </c>
      <c r="I103">
        <v>1717089234</v>
      </c>
      <c r="J103">
        <f t="shared" si="46"/>
        <v>1.6053249826393106E-3</v>
      </c>
      <c r="K103">
        <f t="shared" si="47"/>
        <v>1.6053249826393106</v>
      </c>
      <c r="L103">
        <f t="shared" si="48"/>
        <v>11.124325653199696</v>
      </c>
      <c r="M103">
        <f t="shared" si="49"/>
        <v>417.11500000000001</v>
      </c>
      <c r="N103">
        <f t="shared" si="50"/>
        <v>221.21913590673682</v>
      </c>
      <c r="O103">
        <f t="shared" si="51"/>
        <v>22.271048249926071</v>
      </c>
      <c r="P103">
        <f t="shared" si="52"/>
        <v>41.992697660135001</v>
      </c>
      <c r="Q103">
        <f t="shared" si="53"/>
        <v>9.6527861875607343E-2</v>
      </c>
      <c r="R103">
        <f t="shared" si="54"/>
        <v>2.9372925702443693</v>
      </c>
      <c r="S103">
        <f t="shared" si="55"/>
        <v>9.4799583224720485E-2</v>
      </c>
      <c r="T103">
        <f t="shared" si="56"/>
        <v>5.9402441061649547E-2</v>
      </c>
      <c r="U103">
        <f t="shared" si="57"/>
        <v>77.156520066883786</v>
      </c>
      <c r="V103">
        <f t="shared" si="58"/>
        <v>23.954402189633345</v>
      </c>
      <c r="W103">
        <f t="shared" si="59"/>
        <v>23.954402189633345</v>
      </c>
      <c r="X103">
        <f t="shared" si="60"/>
        <v>2.9867808874389064</v>
      </c>
      <c r="Y103">
        <f t="shared" si="61"/>
        <v>44.241730330437349</v>
      </c>
      <c r="Z103">
        <f t="shared" si="62"/>
        <v>1.3184286553039999</v>
      </c>
      <c r="AA103">
        <f t="shared" si="63"/>
        <v>2.9800567144566439</v>
      </c>
      <c r="AB103">
        <f t="shared" si="64"/>
        <v>1.6683522321349065</v>
      </c>
      <c r="AC103">
        <f t="shared" si="65"/>
        <v>-70.794831734393597</v>
      </c>
      <c r="AD103">
        <f t="shared" si="66"/>
        <v>-5.9386711293459493</v>
      </c>
      <c r="AE103">
        <f t="shared" si="67"/>
        <v>-0.42309735388949665</v>
      </c>
      <c r="AF103">
        <f t="shared" si="68"/>
        <v>-8.0150745263019019E-5</v>
      </c>
      <c r="AG103">
        <v>0</v>
      </c>
      <c r="AH103">
        <v>0</v>
      </c>
      <c r="AI103">
        <f t="shared" si="69"/>
        <v>1</v>
      </c>
      <c r="AJ103">
        <f t="shared" si="70"/>
        <v>0</v>
      </c>
      <c r="AK103">
        <f t="shared" si="71"/>
        <v>53665.270289903769</v>
      </c>
      <c r="AL103" t="s">
        <v>447</v>
      </c>
      <c r="AM103">
        <v>8305.73</v>
      </c>
      <c r="AN103">
        <v>1666.0250000000001</v>
      </c>
      <c r="AO103">
        <v>7978.48</v>
      </c>
      <c r="AP103">
        <f t="shared" si="72"/>
        <v>0.79118516308870857</v>
      </c>
      <c r="AQ103">
        <v>-1.33578315168039</v>
      </c>
      <c r="AR103" t="s">
        <v>744</v>
      </c>
      <c r="AS103">
        <v>8306.66</v>
      </c>
      <c r="AT103">
        <v>2303.7908000000002</v>
      </c>
      <c r="AU103">
        <v>5261.55</v>
      </c>
      <c r="AV103">
        <f t="shared" si="73"/>
        <v>0.56214598359798917</v>
      </c>
      <c r="AW103">
        <v>0.5</v>
      </c>
      <c r="AX103">
        <f t="shared" si="74"/>
        <v>336.46427503344182</v>
      </c>
      <c r="AY103">
        <f t="shared" si="75"/>
        <v>11.124325653199696</v>
      </c>
      <c r="AZ103">
        <f t="shared" si="76"/>
        <v>94.571020417129247</v>
      </c>
      <c r="BA103">
        <f t="shared" si="77"/>
        <v>3.7032486743627246E-2</v>
      </c>
      <c r="BB103">
        <f t="shared" si="78"/>
        <v>0.51637445239520663</v>
      </c>
      <c r="BC103">
        <f t="shared" si="79"/>
        <v>1503.8679602248876</v>
      </c>
      <c r="BD103" t="s">
        <v>402</v>
      </c>
      <c r="BE103">
        <v>0</v>
      </c>
      <c r="BF103">
        <f t="shared" si="80"/>
        <v>1503.8679602248876</v>
      </c>
      <c r="BG103">
        <f t="shared" si="81"/>
        <v>0.71417776886565987</v>
      </c>
      <c r="BH103">
        <f t="shared" si="82"/>
        <v>0.78712332993906375</v>
      </c>
      <c r="BI103">
        <f t="shared" si="83"/>
        <v>0.41962823151553169</v>
      </c>
      <c r="BJ103">
        <f t="shared" si="84"/>
        <v>0.822622343051432</v>
      </c>
      <c r="BK103">
        <f t="shared" si="85"/>
        <v>0.43040782072901895</v>
      </c>
      <c r="BL103">
        <f t="shared" si="86"/>
        <v>0.51381816293427385</v>
      </c>
      <c r="BM103">
        <f t="shared" si="87"/>
        <v>0.48618183706572615</v>
      </c>
      <c r="CV103">
        <f t="shared" si="88"/>
        <v>399.84699999999998</v>
      </c>
      <c r="CW103">
        <f t="shared" si="89"/>
        <v>336.46427503344182</v>
      </c>
      <c r="CX103">
        <f t="shared" si="90"/>
        <v>0.84148255466076238</v>
      </c>
      <c r="CY103">
        <f t="shared" si="91"/>
        <v>0.19296510932152494</v>
      </c>
      <c r="CZ103">
        <v>1717089234</v>
      </c>
      <c r="DA103">
        <v>417.11500000000001</v>
      </c>
      <c r="DB103">
        <v>431.26799999999997</v>
      </c>
      <c r="DC103">
        <v>13.096</v>
      </c>
      <c r="DD103">
        <v>11.194800000000001</v>
      </c>
      <c r="DE103">
        <v>418.90899999999999</v>
      </c>
      <c r="DF103">
        <v>13.2</v>
      </c>
      <c r="DG103">
        <v>499.99</v>
      </c>
      <c r="DH103">
        <v>100.574</v>
      </c>
      <c r="DI103">
        <v>0.100149</v>
      </c>
      <c r="DJ103">
        <v>23.916899999999998</v>
      </c>
      <c r="DK103">
        <v>23.081600000000002</v>
      </c>
      <c r="DL103">
        <v>999.9</v>
      </c>
      <c r="DM103">
        <v>0</v>
      </c>
      <c r="DN103">
        <v>0</v>
      </c>
      <c r="DO103">
        <v>9986.8799999999992</v>
      </c>
      <c r="DP103">
        <v>0</v>
      </c>
      <c r="DQ103">
        <v>1.5289399999999999E-3</v>
      </c>
      <c r="DR103">
        <v>399.84699999999998</v>
      </c>
      <c r="DS103">
        <v>0.94995200000000002</v>
      </c>
      <c r="DT103">
        <v>5.0047800000000003E-2</v>
      </c>
      <c r="DU103">
        <v>0</v>
      </c>
      <c r="DV103">
        <v>2303.5100000000002</v>
      </c>
      <c r="DW103">
        <v>5.0003500000000001</v>
      </c>
      <c r="DX103">
        <v>3899.56</v>
      </c>
      <c r="DY103">
        <v>3476.39</v>
      </c>
      <c r="DZ103">
        <v>38.186999999999998</v>
      </c>
      <c r="EA103">
        <v>41.186999999999998</v>
      </c>
      <c r="EB103">
        <v>39.936999999999998</v>
      </c>
      <c r="EC103">
        <v>43.186999999999998</v>
      </c>
      <c r="ED103">
        <v>43.25</v>
      </c>
      <c r="EE103">
        <v>375.09</v>
      </c>
      <c r="EF103">
        <v>19.760000000000002</v>
      </c>
      <c r="EG103">
        <v>0</v>
      </c>
      <c r="EH103">
        <v>298.89999985694902</v>
      </c>
      <c r="EI103">
        <v>0</v>
      </c>
      <c r="EJ103">
        <v>2303.7908000000002</v>
      </c>
      <c r="EK103">
        <v>-1.7692293262674599E-2</v>
      </c>
      <c r="EL103">
        <v>0.65384622724747299</v>
      </c>
      <c r="EM103">
        <v>3900.6984000000002</v>
      </c>
      <c r="EN103">
        <v>15</v>
      </c>
      <c r="EO103">
        <v>1717089256</v>
      </c>
      <c r="EP103" t="s">
        <v>745</v>
      </c>
      <c r="EQ103">
        <v>1717089253</v>
      </c>
      <c r="ER103">
        <v>1717089256</v>
      </c>
      <c r="ES103">
        <v>87</v>
      </c>
      <c r="ET103">
        <v>-1.2E-2</v>
      </c>
      <c r="EU103">
        <v>0</v>
      </c>
      <c r="EV103">
        <v>-1.794</v>
      </c>
      <c r="EW103">
        <v>-0.104</v>
      </c>
      <c r="EX103">
        <v>431</v>
      </c>
      <c r="EY103">
        <v>11</v>
      </c>
      <c r="EZ103">
        <v>0.1</v>
      </c>
      <c r="FA103">
        <v>7.0000000000000007E-2</v>
      </c>
      <c r="FB103">
        <v>417.32330000000002</v>
      </c>
      <c r="FC103">
        <v>-1.16192481203042</v>
      </c>
      <c r="FD103">
        <v>0.112310774193761</v>
      </c>
      <c r="FE103">
        <v>0</v>
      </c>
      <c r="FF103">
        <v>13.092370000000001</v>
      </c>
      <c r="FG103">
        <v>1.62135338345861E-2</v>
      </c>
      <c r="FH103">
        <v>1.62237480256592E-3</v>
      </c>
      <c r="FI103">
        <v>1</v>
      </c>
      <c r="FJ103">
        <v>1</v>
      </c>
      <c r="FK103">
        <v>2</v>
      </c>
      <c r="FL103" t="s">
        <v>469</v>
      </c>
      <c r="FM103">
        <v>2.97255</v>
      </c>
      <c r="FN103">
        <v>2.8471500000000001</v>
      </c>
      <c r="FO103">
        <v>0.10087400000000001</v>
      </c>
      <c r="FP103">
        <v>0.103265</v>
      </c>
      <c r="FQ103">
        <v>7.4592199999999997E-2</v>
      </c>
      <c r="FR103">
        <v>6.6613500000000006E-2</v>
      </c>
      <c r="FS103">
        <v>32241.7</v>
      </c>
      <c r="FT103">
        <v>31803.1</v>
      </c>
      <c r="FU103">
        <v>33445.1</v>
      </c>
      <c r="FV103">
        <v>33183.300000000003</v>
      </c>
      <c r="FW103">
        <v>44242.8</v>
      </c>
      <c r="FX103">
        <v>41590</v>
      </c>
      <c r="FY103">
        <v>49487.199999999997</v>
      </c>
      <c r="FZ103">
        <v>44842</v>
      </c>
      <c r="GA103">
        <v>2.0938699999999999</v>
      </c>
      <c r="GB103">
        <v>2.7334499999999999</v>
      </c>
      <c r="GC103">
        <v>6.53416E-2</v>
      </c>
      <c r="GD103">
        <v>0</v>
      </c>
      <c r="GE103">
        <v>22.005199999999999</v>
      </c>
      <c r="GF103">
        <v>999.9</v>
      </c>
      <c r="GG103">
        <v>27.414000000000001</v>
      </c>
      <c r="GH103">
        <v>30.373000000000001</v>
      </c>
      <c r="GI103">
        <v>11.863899999999999</v>
      </c>
      <c r="GJ103">
        <v>61.671900000000001</v>
      </c>
      <c r="GK103">
        <v>-1.2259599999999999</v>
      </c>
      <c r="GL103">
        <v>3</v>
      </c>
      <c r="GM103">
        <v>-3.9786600000000002E-3</v>
      </c>
      <c r="GN103">
        <v>0.55501100000000003</v>
      </c>
      <c r="GO103">
        <v>20.3443</v>
      </c>
      <c r="GP103">
        <v>5.2223800000000002</v>
      </c>
      <c r="GQ103">
        <v>12.039199999999999</v>
      </c>
      <c r="GR103">
        <v>4.9989499999999998</v>
      </c>
      <c r="GS103">
        <v>3.2890000000000001</v>
      </c>
      <c r="GT103">
        <v>9999</v>
      </c>
      <c r="GU103">
        <v>999.9</v>
      </c>
      <c r="GV103">
        <v>9999</v>
      </c>
      <c r="GW103">
        <v>9999</v>
      </c>
      <c r="GX103">
        <v>1.8897999999999999</v>
      </c>
      <c r="GY103">
        <v>1.8896999999999999</v>
      </c>
      <c r="GZ103">
        <v>1.8897999999999999</v>
      </c>
      <c r="HA103">
        <v>1.89005</v>
      </c>
      <c r="HB103">
        <v>1.8916299999999999</v>
      </c>
      <c r="HC103">
        <v>1.89178</v>
      </c>
      <c r="HD103">
        <v>1.8853</v>
      </c>
      <c r="HE103">
        <v>1.8902300000000001</v>
      </c>
      <c r="HF103">
        <v>5</v>
      </c>
      <c r="HG103">
        <v>0</v>
      </c>
      <c r="HH103">
        <v>0</v>
      </c>
      <c r="HI103">
        <v>4.5</v>
      </c>
      <c r="HJ103" t="s">
        <v>405</v>
      </c>
      <c r="HK103" t="s">
        <v>406</v>
      </c>
      <c r="HL103" t="s">
        <v>407</v>
      </c>
      <c r="HM103" t="s">
        <v>407</v>
      </c>
      <c r="HN103" t="s">
        <v>408</v>
      </c>
      <c r="HO103" t="s">
        <v>408</v>
      </c>
      <c r="HP103">
        <v>0</v>
      </c>
      <c r="HQ103">
        <v>100</v>
      </c>
      <c r="HR103">
        <v>100</v>
      </c>
      <c r="HS103">
        <v>-1.794</v>
      </c>
      <c r="HT103">
        <v>-0.104</v>
      </c>
      <c r="HU103">
        <v>-1.78263636363641</v>
      </c>
      <c r="HV103">
        <v>0</v>
      </c>
      <c r="HW103">
        <v>0</v>
      </c>
      <c r="HX103">
        <v>0</v>
      </c>
      <c r="HY103">
        <v>-0.104340000000001</v>
      </c>
      <c r="HZ103">
        <v>0</v>
      </c>
      <c r="IA103">
        <v>0</v>
      </c>
      <c r="IB103">
        <v>0</v>
      </c>
      <c r="IC103">
        <v>-1</v>
      </c>
      <c r="ID103">
        <v>-1</v>
      </c>
      <c r="IE103">
        <v>-1</v>
      </c>
      <c r="IF103">
        <v>-1</v>
      </c>
      <c r="IG103">
        <v>4.7</v>
      </c>
      <c r="IH103">
        <v>4.7</v>
      </c>
      <c r="II103">
        <v>0.153809</v>
      </c>
      <c r="IJ103">
        <v>4.99878</v>
      </c>
      <c r="IK103">
        <v>2.5463900000000002</v>
      </c>
      <c r="IL103">
        <v>4.1162099999999997</v>
      </c>
      <c r="IM103">
        <v>3.1982400000000002</v>
      </c>
      <c r="IN103">
        <v>2.3815900000000001</v>
      </c>
      <c r="IO103">
        <v>34.077100000000002</v>
      </c>
      <c r="IP103">
        <v>24.14</v>
      </c>
      <c r="IQ103">
        <v>2</v>
      </c>
      <c r="IR103">
        <v>507.94600000000003</v>
      </c>
      <c r="IS103">
        <v>1248.3599999999999</v>
      </c>
      <c r="IT103">
        <v>21.9999</v>
      </c>
      <c r="IU103">
        <v>27.0779</v>
      </c>
      <c r="IV103">
        <v>30.0001</v>
      </c>
      <c r="IW103">
        <v>27.314499999999999</v>
      </c>
      <c r="IX103">
        <v>27.3552</v>
      </c>
      <c r="IY103">
        <v>-1</v>
      </c>
      <c r="IZ103">
        <v>-30</v>
      </c>
      <c r="JA103">
        <v>-30</v>
      </c>
      <c r="JB103">
        <v>22</v>
      </c>
      <c r="JC103">
        <v>400</v>
      </c>
      <c r="JD103">
        <v>15.875</v>
      </c>
      <c r="JE103">
        <v>102.76600000000001</v>
      </c>
      <c r="JF103">
        <v>101.11199999999999</v>
      </c>
    </row>
    <row r="104" spans="1:266" x14ac:dyDescent="0.35">
      <c r="A104">
        <v>86</v>
      </c>
      <c r="B104">
        <v>1717089534</v>
      </c>
      <c r="C104">
        <v>27601.9000000954</v>
      </c>
      <c r="D104" t="s">
        <v>746</v>
      </c>
      <c r="E104" t="s">
        <v>747</v>
      </c>
      <c r="F104" t="s">
        <v>400</v>
      </c>
      <c r="I104">
        <v>1717089534</v>
      </c>
      <c r="J104">
        <f t="shared" si="46"/>
        <v>1.5964801946234646E-3</v>
      </c>
      <c r="K104">
        <f t="shared" si="47"/>
        <v>1.5964801946234646</v>
      </c>
      <c r="L104">
        <f t="shared" si="48"/>
        <v>11.0192126962154</v>
      </c>
      <c r="M104">
        <f t="shared" si="49"/>
        <v>411.79300000000001</v>
      </c>
      <c r="N104">
        <f t="shared" si="50"/>
        <v>217.68861834916953</v>
      </c>
      <c r="O104">
        <f t="shared" si="51"/>
        <v>21.916424154675674</v>
      </c>
      <c r="P104">
        <f t="shared" si="52"/>
        <v>41.458437838262803</v>
      </c>
      <c r="Q104">
        <f t="shared" si="53"/>
        <v>9.6451926545293706E-2</v>
      </c>
      <c r="R104">
        <f t="shared" si="54"/>
        <v>2.9430763507010163</v>
      </c>
      <c r="S104">
        <f t="shared" si="55"/>
        <v>9.4729665665272328E-2</v>
      </c>
      <c r="T104">
        <f t="shared" si="56"/>
        <v>5.9358217813075792E-2</v>
      </c>
      <c r="U104">
        <f t="shared" si="57"/>
        <v>77.155391927369266</v>
      </c>
      <c r="V104">
        <f t="shared" si="58"/>
        <v>23.945022210715916</v>
      </c>
      <c r="W104">
        <f t="shared" si="59"/>
        <v>23.945022210715916</v>
      </c>
      <c r="X104">
        <f t="shared" si="60"/>
        <v>2.9850978067362082</v>
      </c>
      <c r="Y104">
        <f t="shared" si="61"/>
        <v>44.482813600752401</v>
      </c>
      <c r="Z104">
        <f t="shared" si="62"/>
        <v>1.3246890732589203</v>
      </c>
      <c r="AA104">
        <f t="shared" si="63"/>
        <v>2.9779795072057085</v>
      </c>
      <c r="AB104">
        <f t="shared" si="64"/>
        <v>1.6604087334772879</v>
      </c>
      <c r="AC104">
        <f t="shared" si="65"/>
        <v>-70.404776582894797</v>
      </c>
      <c r="AD104">
        <f t="shared" si="66"/>
        <v>-6.3026092596928249</v>
      </c>
      <c r="AE104">
        <f t="shared" si="67"/>
        <v>-0.44809599920573884</v>
      </c>
      <c r="AF104">
        <f t="shared" si="68"/>
        <v>-8.9914424090231648E-5</v>
      </c>
      <c r="AG104">
        <v>0</v>
      </c>
      <c r="AH104">
        <v>0</v>
      </c>
      <c r="AI104">
        <f t="shared" si="69"/>
        <v>1</v>
      </c>
      <c r="AJ104">
        <f t="shared" si="70"/>
        <v>0</v>
      </c>
      <c r="AK104">
        <f t="shared" si="71"/>
        <v>53837.096594732968</v>
      </c>
      <c r="AL104" t="s">
        <v>447</v>
      </c>
      <c r="AM104">
        <v>8305.73</v>
      </c>
      <c r="AN104">
        <v>1666.0250000000001</v>
      </c>
      <c r="AO104">
        <v>7978.48</v>
      </c>
      <c r="AP104">
        <f t="shared" si="72"/>
        <v>0.79118516308870857</v>
      </c>
      <c r="AQ104">
        <v>-1.33578315168039</v>
      </c>
      <c r="AR104" t="s">
        <v>748</v>
      </c>
      <c r="AS104">
        <v>8304.57</v>
      </c>
      <c r="AT104">
        <v>2304.62</v>
      </c>
      <c r="AU104">
        <v>5244.13</v>
      </c>
      <c r="AV104">
        <f t="shared" si="73"/>
        <v>0.5605333963879614</v>
      </c>
      <c r="AW104">
        <v>0.5</v>
      </c>
      <c r="AX104">
        <f t="shared" si="74"/>
        <v>336.45924096368469</v>
      </c>
      <c r="AY104">
        <f t="shared" si="75"/>
        <v>11.0192126962154</v>
      </c>
      <c r="AZ104">
        <f t="shared" si="76"/>
        <v>94.298320541744843</v>
      </c>
      <c r="BA104">
        <f t="shared" si="77"/>
        <v>3.6720631635822155E-2</v>
      </c>
      <c r="BB104">
        <f t="shared" si="78"/>
        <v>0.52141155921001181</v>
      </c>
      <c r="BC104">
        <f t="shared" si="79"/>
        <v>1502.4414717426889</v>
      </c>
      <c r="BD104" t="s">
        <v>402</v>
      </c>
      <c r="BE104">
        <v>0</v>
      </c>
      <c r="BF104">
        <f t="shared" si="80"/>
        <v>1502.4414717426889</v>
      </c>
      <c r="BG104">
        <f t="shared" si="81"/>
        <v>0.71350033814137159</v>
      </c>
      <c r="BH104">
        <f t="shared" si="82"/>
        <v>0.78561055464685481</v>
      </c>
      <c r="BI104">
        <f t="shared" si="83"/>
        <v>0.42222571531485431</v>
      </c>
      <c r="BJ104">
        <f t="shared" si="84"/>
        <v>0.82152703735636612</v>
      </c>
      <c r="BK104">
        <f t="shared" si="85"/>
        <v>0.43316744436197951</v>
      </c>
      <c r="BL104">
        <f t="shared" si="86"/>
        <v>0.51215986928005952</v>
      </c>
      <c r="BM104">
        <f t="shared" si="87"/>
        <v>0.48784013071994048</v>
      </c>
      <c r="CV104">
        <f t="shared" si="88"/>
        <v>399.84100000000001</v>
      </c>
      <c r="CW104">
        <f t="shared" si="89"/>
        <v>336.45924096368469</v>
      </c>
      <c r="CX104">
        <f t="shared" si="90"/>
        <v>0.84148259173942808</v>
      </c>
      <c r="CY104">
        <f t="shared" si="91"/>
        <v>0.19296518347885602</v>
      </c>
      <c r="CZ104">
        <v>1717089534</v>
      </c>
      <c r="DA104">
        <v>411.79300000000001</v>
      </c>
      <c r="DB104">
        <v>425.8</v>
      </c>
      <c r="DC104">
        <v>13.1577</v>
      </c>
      <c r="DD104">
        <v>11.267799999999999</v>
      </c>
      <c r="DE104">
        <v>413.57</v>
      </c>
      <c r="DF104">
        <v>13.262700000000001</v>
      </c>
      <c r="DG104">
        <v>500.17700000000002</v>
      </c>
      <c r="DH104">
        <v>100.578</v>
      </c>
      <c r="DI104">
        <v>9.9859600000000007E-2</v>
      </c>
      <c r="DJ104">
        <v>23.9053</v>
      </c>
      <c r="DK104">
        <v>23.061900000000001</v>
      </c>
      <c r="DL104">
        <v>999.9</v>
      </c>
      <c r="DM104">
        <v>0</v>
      </c>
      <c r="DN104">
        <v>0</v>
      </c>
      <c r="DO104">
        <v>10019.4</v>
      </c>
      <c r="DP104">
        <v>0</v>
      </c>
      <c r="DQ104">
        <v>1.5289399999999999E-3</v>
      </c>
      <c r="DR104">
        <v>399.84100000000001</v>
      </c>
      <c r="DS104">
        <v>0.94994999999999996</v>
      </c>
      <c r="DT104">
        <v>5.0049700000000003E-2</v>
      </c>
      <c r="DU104">
        <v>0</v>
      </c>
      <c r="DV104">
        <v>2304.29</v>
      </c>
      <c r="DW104">
        <v>5.0003500000000001</v>
      </c>
      <c r="DX104">
        <v>3911.89</v>
      </c>
      <c r="DY104">
        <v>3476.33</v>
      </c>
      <c r="DZ104">
        <v>38.186999999999998</v>
      </c>
      <c r="EA104">
        <v>41.186999999999998</v>
      </c>
      <c r="EB104">
        <v>39.875</v>
      </c>
      <c r="EC104">
        <v>43.186999999999998</v>
      </c>
      <c r="ED104">
        <v>43.25</v>
      </c>
      <c r="EE104">
        <v>375.08</v>
      </c>
      <c r="EF104">
        <v>19.760000000000002</v>
      </c>
      <c r="EG104">
        <v>0</v>
      </c>
      <c r="EH104">
        <v>298.89999985694902</v>
      </c>
      <c r="EI104">
        <v>0</v>
      </c>
      <c r="EJ104">
        <v>2304.62</v>
      </c>
      <c r="EK104">
        <v>0.47247866099200397</v>
      </c>
      <c r="EL104">
        <v>1.0242736450526799</v>
      </c>
      <c r="EM104">
        <v>3913.2915384615399</v>
      </c>
      <c r="EN104">
        <v>15</v>
      </c>
      <c r="EO104">
        <v>1717089560</v>
      </c>
      <c r="EP104" t="s">
        <v>749</v>
      </c>
      <c r="EQ104">
        <v>1717089560</v>
      </c>
      <c r="ER104">
        <v>1717089552</v>
      </c>
      <c r="ES104">
        <v>88</v>
      </c>
      <c r="ET104">
        <v>1.7999999999999999E-2</v>
      </c>
      <c r="EU104">
        <v>-1E-3</v>
      </c>
      <c r="EV104">
        <v>-1.7769999999999999</v>
      </c>
      <c r="EW104">
        <v>-0.105</v>
      </c>
      <c r="EX104">
        <v>425</v>
      </c>
      <c r="EY104">
        <v>11</v>
      </c>
      <c r="EZ104">
        <v>0.17</v>
      </c>
      <c r="FA104">
        <v>0.05</v>
      </c>
      <c r="FB104">
        <v>411.97354999999999</v>
      </c>
      <c r="FC104">
        <v>-1.2857593984965101</v>
      </c>
      <c r="FD104">
        <v>0.12457587045652301</v>
      </c>
      <c r="FE104">
        <v>0</v>
      </c>
      <c r="FF104">
        <v>13.156155</v>
      </c>
      <c r="FG104">
        <v>1.2545864661650001E-2</v>
      </c>
      <c r="FH104">
        <v>1.2575670956255401E-3</v>
      </c>
      <c r="FI104">
        <v>1</v>
      </c>
      <c r="FJ104">
        <v>1</v>
      </c>
      <c r="FK104">
        <v>2</v>
      </c>
      <c r="FL104" t="s">
        <v>469</v>
      </c>
      <c r="FM104">
        <v>2.9730300000000001</v>
      </c>
      <c r="FN104">
        <v>2.8471500000000001</v>
      </c>
      <c r="FO104">
        <v>9.9895499999999998E-2</v>
      </c>
      <c r="FP104">
        <v>0.10227600000000001</v>
      </c>
      <c r="FQ104">
        <v>7.4860899999999994E-2</v>
      </c>
      <c r="FR104">
        <v>6.6942399999999999E-2</v>
      </c>
      <c r="FS104">
        <v>32277</v>
      </c>
      <c r="FT104">
        <v>31838.9</v>
      </c>
      <c r="FU104">
        <v>33445.300000000003</v>
      </c>
      <c r="FV104">
        <v>33184.1</v>
      </c>
      <c r="FW104">
        <v>44229.9</v>
      </c>
      <c r="FX104">
        <v>41575.9</v>
      </c>
      <c r="FY104">
        <v>49487.4</v>
      </c>
      <c r="FZ104">
        <v>44842.8</v>
      </c>
      <c r="GA104">
        <v>2.0941000000000001</v>
      </c>
      <c r="GB104">
        <v>2.7358699999999998</v>
      </c>
      <c r="GC104">
        <v>6.5043599999999993E-2</v>
      </c>
      <c r="GD104">
        <v>0</v>
      </c>
      <c r="GE104">
        <v>21.990400000000001</v>
      </c>
      <c r="GF104">
        <v>999.9</v>
      </c>
      <c r="GG104">
        <v>27.548999999999999</v>
      </c>
      <c r="GH104">
        <v>30.353000000000002</v>
      </c>
      <c r="GI104">
        <v>11.908899999999999</v>
      </c>
      <c r="GJ104">
        <v>61.6419</v>
      </c>
      <c r="GK104">
        <v>-1.38622</v>
      </c>
      <c r="GL104">
        <v>3</v>
      </c>
      <c r="GM104">
        <v>-6.9324200000000002E-2</v>
      </c>
      <c r="GN104">
        <v>0.62278599999999995</v>
      </c>
      <c r="GO104">
        <v>20.3443</v>
      </c>
      <c r="GP104">
        <v>5.2229799999999997</v>
      </c>
      <c r="GQ104">
        <v>12.0389</v>
      </c>
      <c r="GR104">
        <v>4.9985999999999997</v>
      </c>
      <c r="GS104">
        <v>3.2890000000000001</v>
      </c>
      <c r="GT104">
        <v>9999</v>
      </c>
      <c r="GU104">
        <v>999.9</v>
      </c>
      <c r="GV104">
        <v>9999</v>
      </c>
      <c r="GW104">
        <v>9999</v>
      </c>
      <c r="GX104">
        <v>1.88971</v>
      </c>
      <c r="GY104">
        <v>1.8896500000000001</v>
      </c>
      <c r="GZ104">
        <v>1.88975</v>
      </c>
      <c r="HA104">
        <v>1.88995</v>
      </c>
      <c r="HB104">
        <v>1.8915299999999999</v>
      </c>
      <c r="HC104">
        <v>1.89175</v>
      </c>
      <c r="HD104">
        <v>1.8852199999999999</v>
      </c>
      <c r="HE104">
        <v>1.89011</v>
      </c>
      <c r="HF104">
        <v>5</v>
      </c>
      <c r="HG104">
        <v>0</v>
      </c>
      <c r="HH104">
        <v>0</v>
      </c>
      <c r="HI104">
        <v>4.5</v>
      </c>
      <c r="HJ104" t="s">
        <v>405</v>
      </c>
      <c r="HK104" t="s">
        <v>406</v>
      </c>
      <c r="HL104" t="s">
        <v>407</v>
      </c>
      <c r="HM104" t="s">
        <v>407</v>
      </c>
      <c r="HN104" t="s">
        <v>408</v>
      </c>
      <c r="HO104" t="s">
        <v>408</v>
      </c>
      <c r="HP104">
        <v>0</v>
      </c>
      <c r="HQ104">
        <v>100</v>
      </c>
      <c r="HR104">
        <v>100</v>
      </c>
      <c r="HS104">
        <v>-1.7769999999999999</v>
      </c>
      <c r="HT104">
        <v>-0.105</v>
      </c>
      <c r="HU104">
        <v>-1.79427272727287</v>
      </c>
      <c r="HV104">
        <v>0</v>
      </c>
      <c r="HW104">
        <v>0</v>
      </c>
      <c r="HX104">
        <v>0</v>
      </c>
      <c r="HY104">
        <v>-0.104039999999998</v>
      </c>
      <c r="HZ104">
        <v>0</v>
      </c>
      <c r="IA104">
        <v>0</v>
      </c>
      <c r="IB104">
        <v>0</v>
      </c>
      <c r="IC104">
        <v>-1</v>
      </c>
      <c r="ID104">
        <v>-1</v>
      </c>
      <c r="IE104">
        <v>-1</v>
      </c>
      <c r="IF104">
        <v>-1</v>
      </c>
      <c r="IG104">
        <v>4.7</v>
      </c>
      <c r="IH104">
        <v>4.5999999999999996</v>
      </c>
      <c r="II104">
        <v>0.153809</v>
      </c>
      <c r="IJ104">
        <v>4.99878</v>
      </c>
      <c r="IK104">
        <v>2.5451700000000002</v>
      </c>
      <c r="IL104">
        <v>4.0979000000000001</v>
      </c>
      <c r="IM104">
        <v>3.1982400000000002</v>
      </c>
      <c r="IN104">
        <v>2.3645</v>
      </c>
      <c r="IO104">
        <v>34.054499999999997</v>
      </c>
      <c r="IP104">
        <v>24.148800000000001</v>
      </c>
      <c r="IQ104">
        <v>2</v>
      </c>
      <c r="IR104">
        <v>508.065</v>
      </c>
      <c r="IS104">
        <v>1251.71</v>
      </c>
      <c r="IT104">
        <v>22.000399999999999</v>
      </c>
      <c r="IU104">
        <v>27.075600000000001</v>
      </c>
      <c r="IV104">
        <v>30.0002</v>
      </c>
      <c r="IW104">
        <v>27.312100000000001</v>
      </c>
      <c r="IX104">
        <v>27.351099999999999</v>
      </c>
      <c r="IY104">
        <v>-1</v>
      </c>
      <c r="IZ104">
        <v>-30</v>
      </c>
      <c r="JA104">
        <v>-30</v>
      </c>
      <c r="JB104">
        <v>22</v>
      </c>
      <c r="JC104">
        <v>400</v>
      </c>
      <c r="JD104">
        <v>15.875</v>
      </c>
      <c r="JE104">
        <v>102.76600000000001</v>
      </c>
      <c r="JF104">
        <v>101.114</v>
      </c>
    </row>
    <row r="105" spans="1:266" x14ac:dyDescent="0.35">
      <c r="A105">
        <v>87</v>
      </c>
      <c r="B105">
        <v>1717089834</v>
      </c>
      <c r="C105">
        <v>27901.9000000954</v>
      </c>
      <c r="D105" t="s">
        <v>750</v>
      </c>
      <c r="E105" t="s">
        <v>751</v>
      </c>
      <c r="F105" t="s">
        <v>400</v>
      </c>
      <c r="I105">
        <v>1717089834</v>
      </c>
      <c r="J105">
        <f t="shared" si="46"/>
        <v>1.5933316286418963E-3</v>
      </c>
      <c r="K105">
        <f t="shared" si="47"/>
        <v>1.5933316286418964</v>
      </c>
      <c r="L105">
        <f t="shared" si="48"/>
        <v>11.017222709942493</v>
      </c>
      <c r="M105">
        <f t="shared" si="49"/>
        <v>406.68700000000001</v>
      </c>
      <c r="N105">
        <f t="shared" si="50"/>
        <v>213.4984759964058</v>
      </c>
      <c r="O105">
        <f t="shared" si="51"/>
        <v>21.494027603948947</v>
      </c>
      <c r="P105">
        <f t="shared" si="52"/>
        <v>40.943344271526996</v>
      </c>
      <c r="Q105">
        <f t="shared" si="53"/>
        <v>9.6831921040984786E-2</v>
      </c>
      <c r="R105">
        <f t="shared" si="54"/>
        <v>2.9346701847538075</v>
      </c>
      <c r="S105">
        <f t="shared" si="55"/>
        <v>9.5091319032306693E-2</v>
      </c>
      <c r="T105">
        <f t="shared" si="56"/>
        <v>5.9585854473390085E-2</v>
      </c>
      <c r="U105">
        <f t="shared" si="57"/>
        <v>77.212777851844976</v>
      </c>
      <c r="V105">
        <f t="shared" si="58"/>
        <v>23.922386875822703</v>
      </c>
      <c r="W105">
        <f t="shared" si="59"/>
        <v>23.922386875822703</v>
      </c>
      <c r="X105">
        <f t="shared" si="60"/>
        <v>2.9810396883348034</v>
      </c>
      <c r="Y105">
        <f t="shared" si="61"/>
        <v>44.73422388572407</v>
      </c>
      <c r="Z105">
        <f t="shared" si="62"/>
        <v>1.3302632865013999</v>
      </c>
      <c r="AA105">
        <f t="shared" si="63"/>
        <v>2.9737037349739821</v>
      </c>
      <c r="AB105">
        <f t="shared" si="64"/>
        <v>1.6507764018334035</v>
      </c>
      <c r="AC105">
        <f t="shared" si="65"/>
        <v>-70.265924823107625</v>
      </c>
      <c r="AD105">
        <f t="shared" si="66"/>
        <v>-6.4846950712321094</v>
      </c>
      <c r="AE105">
        <f t="shared" si="67"/>
        <v>-0.4622536732743539</v>
      </c>
      <c r="AF105">
        <f t="shared" si="68"/>
        <v>-9.5715769105275683E-5</v>
      </c>
      <c r="AG105">
        <v>0</v>
      </c>
      <c r="AH105">
        <v>0</v>
      </c>
      <c r="AI105">
        <f t="shared" si="69"/>
        <v>1</v>
      </c>
      <c r="AJ105">
        <f t="shared" si="70"/>
        <v>0</v>
      </c>
      <c r="AK105">
        <f t="shared" si="71"/>
        <v>53594.85943501057</v>
      </c>
      <c r="AL105" t="s">
        <v>447</v>
      </c>
      <c r="AM105">
        <v>8305.73</v>
      </c>
      <c r="AN105">
        <v>1666.0250000000001</v>
      </c>
      <c r="AO105">
        <v>7978.48</v>
      </c>
      <c r="AP105">
        <f t="shared" si="72"/>
        <v>0.79118516308870857</v>
      </c>
      <c r="AQ105">
        <v>-1.33578315168039</v>
      </c>
      <c r="AR105" t="s">
        <v>752</v>
      </c>
      <c r="AS105">
        <v>8305.6200000000008</v>
      </c>
      <c r="AT105">
        <v>2306.5380769230801</v>
      </c>
      <c r="AU105">
        <v>5230.38</v>
      </c>
      <c r="AV105">
        <f t="shared" si="73"/>
        <v>0.55901137643477528</v>
      </c>
      <c r="AW105">
        <v>0.5</v>
      </c>
      <c r="AX105">
        <f t="shared" si="74"/>
        <v>336.71292392592244</v>
      </c>
      <c r="AY105">
        <f t="shared" si="75"/>
        <v>11.017222709942493</v>
      </c>
      <c r="AZ105">
        <f t="shared" si="76"/>
        <v>94.113177533603846</v>
      </c>
      <c r="BA105">
        <f t="shared" si="77"/>
        <v>3.6687055897921428E-2</v>
      </c>
      <c r="BB105">
        <f t="shared" si="78"/>
        <v>0.52541115559481322</v>
      </c>
      <c r="BC105">
        <f t="shared" si="79"/>
        <v>1501.3107280932368</v>
      </c>
      <c r="BD105" t="s">
        <v>402</v>
      </c>
      <c r="BE105">
        <v>0</v>
      </c>
      <c r="BF105">
        <f t="shared" si="80"/>
        <v>1501.3107280932368</v>
      </c>
      <c r="BG105">
        <f t="shared" si="81"/>
        <v>0.71296335484357987</v>
      </c>
      <c r="BH105">
        <f t="shared" si="82"/>
        <v>0.78406747364655116</v>
      </c>
      <c r="BI105">
        <f t="shared" si="83"/>
        <v>0.42427484671726168</v>
      </c>
      <c r="BJ105">
        <f t="shared" si="84"/>
        <v>0.82030042548425175</v>
      </c>
      <c r="BK105">
        <f t="shared" si="85"/>
        <v>0.4353456777117618</v>
      </c>
      <c r="BL105">
        <f t="shared" si="86"/>
        <v>0.51034445150145424</v>
      </c>
      <c r="BM105">
        <f t="shared" si="87"/>
        <v>0.48965554849854576</v>
      </c>
      <c r="CV105">
        <f t="shared" si="88"/>
        <v>400.14299999999997</v>
      </c>
      <c r="CW105">
        <f t="shared" si="89"/>
        <v>336.71292392592244</v>
      </c>
      <c r="CX105">
        <f t="shared" si="90"/>
        <v>0.84148148018563984</v>
      </c>
      <c r="CY105">
        <f t="shared" si="91"/>
        <v>0.19296296037127972</v>
      </c>
      <c r="CZ105">
        <v>1717089834</v>
      </c>
      <c r="DA105">
        <v>406.68700000000001</v>
      </c>
      <c r="DB105">
        <v>420.685</v>
      </c>
      <c r="DC105">
        <v>13.2134</v>
      </c>
      <c r="DD105">
        <v>11.326700000000001</v>
      </c>
      <c r="DE105">
        <v>408.51100000000002</v>
      </c>
      <c r="DF105">
        <v>13.3184</v>
      </c>
      <c r="DG105">
        <v>500.00900000000001</v>
      </c>
      <c r="DH105">
        <v>100.575</v>
      </c>
      <c r="DI105">
        <v>0.10032099999999999</v>
      </c>
      <c r="DJ105">
        <v>23.881399999999999</v>
      </c>
      <c r="DK105">
        <v>23.0318</v>
      </c>
      <c r="DL105">
        <v>999.9</v>
      </c>
      <c r="DM105">
        <v>0</v>
      </c>
      <c r="DN105">
        <v>0</v>
      </c>
      <c r="DO105">
        <v>9971.8799999999992</v>
      </c>
      <c r="DP105">
        <v>0</v>
      </c>
      <c r="DQ105">
        <v>1.5289399999999999E-3</v>
      </c>
      <c r="DR105">
        <v>400.14299999999997</v>
      </c>
      <c r="DS105">
        <v>0.94999199999999995</v>
      </c>
      <c r="DT105">
        <v>5.00081E-2</v>
      </c>
      <c r="DU105">
        <v>0</v>
      </c>
      <c r="DV105">
        <v>2306.7199999999998</v>
      </c>
      <c r="DW105">
        <v>5.0003500000000001</v>
      </c>
      <c r="DX105">
        <v>3903.05</v>
      </c>
      <c r="DY105">
        <v>3479.03</v>
      </c>
      <c r="DZ105">
        <v>38.125</v>
      </c>
      <c r="EA105">
        <v>41.125</v>
      </c>
      <c r="EB105">
        <v>39.875</v>
      </c>
      <c r="EC105">
        <v>43.186999999999998</v>
      </c>
      <c r="ED105">
        <v>43.186999999999998</v>
      </c>
      <c r="EE105">
        <v>375.38</v>
      </c>
      <c r="EF105">
        <v>19.760000000000002</v>
      </c>
      <c r="EG105">
        <v>0</v>
      </c>
      <c r="EH105">
        <v>298.89999985694902</v>
      </c>
      <c r="EI105">
        <v>0</v>
      </c>
      <c r="EJ105">
        <v>2306.5380769230801</v>
      </c>
      <c r="EK105">
        <v>-0.58700854472927699</v>
      </c>
      <c r="EL105">
        <v>-3.5876922438118202</v>
      </c>
      <c r="EM105">
        <v>3902.0253846153801</v>
      </c>
      <c r="EN105">
        <v>15</v>
      </c>
      <c r="EO105">
        <v>1717089862</v>
      </c>
      <c r="EP105" t="s">
        <v>753</v>
      </c>
      <c r="EQ105">
        <v>1717089862</v>
      </c>
      <c r="ER105">
        <v>1717089852</v>
      </c>
      <c r="ES105">
        <v>89</v>
      </c>
      <c r="ET105">
        <v>-4.8000000000000001E-2</v>
      </c>
      <c r="EU105">
        <v>0</v>
      </c>
      <c r="EV105">
        <v>-1.8240000000000001</v>
      </c>
      <c r="EW105">
        <v>-0.105</v>
      </c>
      <c r="EX105">
        <v>420</v>
      </c>
      <c r="EY105">
        <v>11</v>
      </c>
      <c r="EZ105">
        <v>0.21</v>
      </c>
      <c r="FA105">
        <v>0.06</v>
      </c>
      <c r="FB105">
        <v>406.90280952380903</v>
      </c>
      <c r="FC105">
        <v>-0.89618181818215903</v>
      </c>
      <c r="FD105">
        <v>9.1695987889392205E-2</v>
      </c>
      <c r="FE105">
        <v>1</v>
      </c>
      <c r="FF105">
        <v>13.215119047619</v>
      </c>
      <c r="FG105">
        <v>3.8961038964850002E-4</v>
      </c>
      <c r="FH105">
        <v>9.6934884753043698E-4</v>
      </c>
      <c r="FI105">
        <v>1</v>
      </c>
      <c r="FJ105">
        <v>2</v>
      </c>
      <c r="FK105">
        <v>2</v>
      </c>
      <c r="FL105" t="s">
        <v>404</v>
      </c>
      <c r="FM105">
        <v>2.97262</v>
      </c>
      <c r="FN105">
        <v>2.8471899999999999</v>
      </c>
      <c r="FO105">
        <v>9.89593E-2</v>
      </c>
      <c r="FP105">
        <v>0.101341</v>
      </c>
      <c r="FQ105">
        <v>7.5095999999999996E-2</v>
      </c>
      <c r="FR105">
        <v>6.7204799999999995E-2</v>
      </c>
      <c r="FS105">
        <v>32311.200000000001</v>
      </c>
      <c r="FT105">
        <v>31873.200000000001</v>
      </c>
      <c r="FU105">
        <v>33445.800000000003</v>
      </c>
      <c r="FV105">
        <v>33185.1</v>
      </c>
      <c r="FW105">
        <v>44219.3</v>
      </c>
      <c r="FX105">
        <v>41565.699999999997</v>
      </c>
      <c r="FY105">
        <v>49488.2</v>
      </c>
      <c r="FZ105">
        <v>44844.5</v>
      </c>
      <c r="GA105">
        <v>2.09415</v>
      </c>
      <c r="GB105">
        <v>2.7339699999999998</v>
      </c>
      <c r="GC105">
        <v>6.8243600000000001E-2</v>
      </c>
      <c r="GD105">
        <v>0</v>
      </c>
      <c r="GE105">
        <v>21.907399999999999</v>
      </c>
      <c r="GF105">
        <v>999.9</v>
      </c>
      <c r="GG105">
        <v>27.719000000000001</v>
      </c>
      <c r="GH105">
        <v>30.332999999999998</v>
      </c>
      <c r="GI105">
        <v>11.967499999999999</v>
      </c>
      <c r="GJ105">
        <v>61.792000000000002</v>
      </c>
      <c r="GK105">
        <v>-1.3982399999999999</v>
      </c>
      <c r="GL105">
        <v>3</v>
      </c>
      <c r="GM105">
        <v>-5.5665599999999999E-3</v>
      </c>
      <c r="GN105">
        <v>0.52600800000000003</v>
      </c>
      <c r="GO105">
        <v>20.3446</v>
      </c>
      <c r="GP105">
        <v>5.2207299999999996</v>
      </c>
      <c r="GQ105">
        <v>12.0357</v>
      </c>
      <c r="GR105">
        <v>4.9991000000000003</v>
      </c>
      <c r="GS105">
        <v>3.2890000000000001</v>
      </c>
      <c r="GT105">
        <v>9999</v>
      </c>
      <c r="GU105">
        <v>999.9</v>
      </c>
      <c r="GV105">
        <v>9999</v>
      </c>
      <c r="GW105">
        <v>9999</v>
      </c>
      <c r="GX105">
        <v>1.88978</v>
      </c>
      <c r="GY105">
        <v>1.8896500000000001</v>
      </c>
      <c r="GZ105">
        <v>1.8897600000000001</v>
      </c>
      <c r="HA105">
        <v>1.8899600000000001</v>
      </c>
      <c r="HB105">
        <v>1.89161</v>
      </c>
      <c r="HC105">
        <v>1.89178</v>
      </c>
      <c r="HD105">
        <v>1.8852199999999999</v>
      </c>
      <c r="HE105">
        <v>1.8901300000000001</v>
      </c>
      <c r="HF105">
        <v>5</v>
      </c>
      <c r="HG105">
        <v>0</v>
      </c>
      <c r="HH105">
        <v>0</v>
      </c>
      <c r="HI105">
        <v>4.5</v>
      </c>
      <c r="HJ105" t="s">
        <v>405</v>
      </c>
      <c r="HK105" t="s">
        <v>406</v>
      </c>
      <c r="HL105" t="s">
        <v>407</v>
      </c>
      <c r="HM105" t="s">
        <v>407</v>
      </c>
      <c r="HN105" t="s">
        <v>408</v>
      </c>
      <c r="HO105" t="s">
        <v>408</v>
      </c>
      <c r="HP105">
        <v>0</v>
      </c>
      <c r="HQ105">
        <v>100</v>
      </c>
      <c r="HR105">
        <v>100</v>
      </c>
      <c r="HS105">
        <v>-1.8240000000000001</v>
      </c>
      <c r="HT105">
        <v>-0.105</v>
      </c>
      <c r="HU105">
        <v>-1.7767000000000099</v>
      </c>
      <c r="HV105">
        <v>0</v>
      </c>
      <c r="HW105">
        <v>0</v>
      </c>
      <c r="HX105">
        <v>0</v>
      </c>
      <c r="HY105">
        <v>-0.105179999999997</v>
      </c>
      <c r="HZ105">
        <v>0</v>
      </c>
      <c r="IA105">
        <v>0</v>
      </c>
      <c r="IB105">
        <v>0</v>
      </c>
      <c r="IC105">
        <v>-1</v>
      </c>
      <c r="ID105">
        <v>-1</v>
      </c>
      <c r="IE105">
        <v>-1</v>
      </c>
      <c r="IF105">
        <v>-1</v>
      </c>
      <c r="IG105">
        <v>4.5999999999999996</v>
      </c>
      <c r="IH105">
        <v>4.7</v>
      </c>
      <c r="II105">
        <v>0.153809</v>
      </c>
      <c r="IJ105">
        <v>4.99878</v>
      </c>
      <c r="IK105">
        <v>2.5451700000000002</v>
      </c>
      <c r="IL105">
        <v>4.1088899999999997</v>
      </c>
      <c r="IM105">
        <v>3.1982400000000002</v>
      </c>
      <c r="IN105">
        <v>2.2827099999999998</v>
      </c>
      <c r="IO105">
        <v>34.031799999999997</v>
      </c>
      <c r="IP105">
        <v>24.14</v>
      </c>
      <c r="IQ105">
        <v>2</v>
      </c>
      <c r="IR105">
        <v>507.97300000000001</v>
      </c>
      <c r="IS105">
        <v>1248.72</v>
      </c>
      <c r="IT105">
        <v>21.9999</v>
      </c>
      <c r="IU105">
        <v>27.057300000000001</v>
      </c>
      <c r="IV105">
        <v>30.0002</v>
      </c>
      <c r="IW105">
        <v>27.298200000000001</v>
      </c>
      <c r="IX105">
        <v>27.339500000000001</v>
      </c>
      <c r="IY105">
        <v>-1</v>
      </c>
      <c r="IZ105">
        <v>-30</v>
      </c>
      <c r="JA105">
        <v>-30</v>
      </c>
      <c r="JB105">
        <v>22</v>
      </c>
      <c r="JC105">
        <v>400</v>
      </c>
      <c r="JD105">
        <v>15.875</v>
      </c>
      <c r="JE105">
        <v>102.768</v>
      </c>
      <c r="JF105">
        <v>101.11799999999999</v>
      </c>
    </row>
    <row r="106" spans="1:266" x14ac:dyDescent="0.35">
      <c r="A106">
        <v>88</v>
      </c>
      <c r="B106">
        <v>1717090134.0999999</v>
      </c>
      <c r="C106">
        <v>28202</v>
      </c>
      <c r="D106" t="s">
        <v>754</v>
      </c>
      <c r="E106" t="s">
        <v>755</v>
      </c>
      <c r="F106" t="s">
        <v>400</v>
      </c>
      <c r="I106">
        <v>1717090134.0999999</v>
      </c>
      <c r="J106">
        <f t="shared" si="46"/>
        <v>1.5976683374957952E-3</v>
      </c>
      <c r="K106">
        <f t="shared" si="47"/>
        <v>1.5976683374957952</v>
      </c>
      <c r="L106">
        <f t="shared" si="48"/>
        <v>10.988969192056853</v>
      </c>
      <c r="M106">
        <f t="shared" si="49"/>
        <v>402.76</v>
      </c>
      <c r="N106">
        <f t="shared" si="50"/>
        <v>211.49572281950915</v>
      </c>
      <c r="O106">
        <f t="shared" si="51"/>
        <v>21.292983513176093</v>
      </c>
      <c r="P106">
        <f t="shared" si="52"/>
        <v>40.549103903560002</v>
      </c>
      <c r="Q106">
        <f t="shared" si="53"/>
        <v>9.7546319674556986E-2</v>
      </c>
      <c r="R106">
        <f t="shared" si="54"/>
        <v>2.9385705912344711</v>
      </c>
      <c r="S106">
        <f t="shared" si="55"/>
        <v>9.5782490568385947E-2</v>
      </c>
      <c r="T106">
        <f t="shared" si="56"/>
        <v>6.0019873135854718E-2</v>
      </c>
      <c r="U106">
        <f t="shared" si="57"/>
        <v>77.156549718470146</v>
      </c>
      <c r="V106">
        <f t="shared" si="58"/>
        <v>23.92077777002897</v>
      </c>
      <c r="W106">
        <f t="shared" si="59"/>
        <v>23.92077777002897</v>
      </c>
      <c r="X106">
        <f t="shared" si="60"/>
        <v>2.980751387634601</v>
      </c>
      <c r="Y106">
        <f t="shared" si="61"/>
        <v>44.975760594588508</v>
      </c>
      <c r="Z106">
        <f t="shared" si="62"/>
        <v>1.3374378314283002</v>
      </c>
      <c r="AA106">
        <f t="shared" si="63"/>
        <v>2.9736858559968877</v>
      </c>
      <c r="AB106">
        <f t="shared" si="64"/>
        <v>1.6433135562063008</v>
      </c>
      <c r="AC106">
        <f t="shared" si="65"/>
        <v>-70.457173683564562</v>
      </c>
      <c r="AD106">
        <f t="shared" si="66"/>
        <v>-6.2542348339577698</v>
      </c>
      <c r="AE106">
        <f t="shared" si="67"/>
        <v>-0.44522999774915367</v>
      </c>
      <c r="AF106">
        <f t="shared" si="68"/>
        <v>-8.8796801338553166E-5</v>
      </c>
      <c r="AG106">
        <v>0</v>
      </c>
      <c r="AH106">
        <v>0</v>
      </c>
      <c r="AI106">
        <f t="shared" si="69"/>
        <v>1</v>
      </c>
      <c r="AJ106">
        <f t="shared" si="70"/>
        <v>0</v>
      </c>
      <c r="AK106">
        <f t="shared" si="71"/>
        <v>53709.261455479958</v>
      </c>
      <c r="AL106" t="s">
        <v>447</v>
      </c>
      <c r="AM106">
        <v>8305.73</v>
      </c>
      <c r="AN106">
        <v>1666.0250000000001</v>
      </c>
      <c r="AO106">
        <v>7978.48</v>
      </c>
      <c r="AP106">
        <f t="shared" si="72"/>
        <v>0.79118516308870857</v>
      </c>
      <c r="AQ106">
        <v>-1.33578315168039</v>
      </c>
      <c r="AR106" t="s">
        <v>756</v>
      </c>
      <c r="AS106">
        <v>8305.68</v>
      </c>
      <c r="AT106">
        <v>2308.8380769230798</v>
      </c>
      <c r="AU106">
        <v>5223.25</v>
      </c>
      <c r="AV106">
        <f t="shared" si="73"/>
        <v>0.55796906582624239</v>
      </c>
      <c r="AW106">
        <v>0.5</v>
      </c>
      <c r="AX106">
        <f t="shared" si="74"/>
        <v>336.46428985923507</v>
      </c>
      <c r="AY106">
        <f t="shared" si="75"/>
        <v>10.988969192056853</v>
      </c>
      <c r="AZ106">
        <f t="shared" si="76"/>
        <v>93.868332748323709</v>
      </c>
      <c r="BA106">
        <f t="shared" si="77"/>
        <v>3.6630194392675341E-2</v>
      </c>
      <c r="BB106">
        <f t="shared" si="78"/>
        <v>0.52749341884841805</v>
      </c>
      <c r="BC106">
        <f t="shared" si="79"/>
        <v>1500.7227156471474</v>
      </c>
      <c r="BD106" t="s">
        <v>402</v>
      </c>
      <c r="BE106">
        <v>0</v>
      </c>
      <c r="BF106">
        <f t="shared" si="80"/>
        <v>1500.7227156471474</v>
      </c>
      <c r="BG106">
        <f t="shared" si="81"/>
        <v>0.71268411130098164</v>
      </c>
      <c r="BH106">
        <f t="shared" si="82"/>
        <v>0.78291217241771793</v>
      </c>
      <c r="BI106">
        <f t="shared" si="83"/>
        <v>0.42533702314770433</v>
      </c>
      <c r="BJ106">
        <f t="shared" si="84"/>
        <v>0.81929366938468051</v>
      </c>
      <c r="BK106">
        <f t="shared" si="85"/>
        <v>0.43647519071423074</v>
      </c>
      <c r="BL106">
        <f t="shared" si="86"/>
        <v>0.50888544036389305</v>
      </c>
      <c r="BM106">
        <f t="shared" si="87"/>
        <v>0.49111455963610695</v>
      </c>
      <c r="CV106">
        <f t="shared" si="88"/>
        <v>399.84699999999998</v>
      </c>
      <c r="CW106">
        <f t="shared" si="89"/>
        <v>336.46428985923507</v>
      </c>
      <c r="CX106">
        <f t="shared" si="90"/>
        <v>0.84148259173942808</v>
      </c>
      <c r="CY106">
        <f t="shared" si="91"/>
        <v>0.19296518347885602</v>
      </c>
      <c r="CZ106">
        <v>1717090134.0999999</v>
      </c>
      <c r="DA106">
        <v>402.76</v>
      </c>
      <c r="DB106">
        <v>416.71499999999997</v>
      </c>
      <c r="DC106">
        <v>13.2843</v>
      </c>
      <c r="DD106">
        <v>11.3931</v>
      </c>
      <c r="DE106">
        <v>404.584</v>
      </c>
      <c r="DF106">
        <v>13.388299999999999</v>
      </c>
      <c r="DG106">
        <v>500.14100000000002</v>
      </c>
      <c r="DH106">
        <v>100.578</v>
      </c>
      <c r="DI106">
        <v>0.100081</v>
      </c>
      <c r="DJ106">
        <v>23.8813</v>
      </c>
      <c r="DK106">
        <v>23.033999999999999</v>
      </c>
      <c r="DL106">
        <v>999.9</v>
      </c>
      <c r="DM106">
        <v>0</v>
      </c>
      <c r="DN106">
        <v>0</v>
      </c>
      <c r="DO106">
        <v>9993.75</v>
      </c>
      <c r="DP106">
        <v>0</v>
      </c>
      <c r="DQ106">
        <v>1.5289399999999999E-3</v>
      </c>
      <c r="DR106">
        <v>399.84699999999998</v>
      </c>
      <c r="DS106">
        <v>0.94995099999999999</v>
      </c>
      <c r="DT106">
        <v>5.00489E-2</v>
      </c>
      <c r="DU106">
        <v>0</v>
      </c>
      <c r="DV106">
        <v>2309.13</v>
      </c>
      <c r="DW106">
        <v>5.0003500000000001</v>
      </c>
      <c r="DX106">
        <v>3880.47</v>
      </c>
      <c r="DY106">
        <v>3476.39</v>
      </c>
      <c r="DZ106">
        <v>38.061999999999998</v>
      </c>
      <c r="EA106">
        <v>41.061999999999998</v>
      </c>
      <c r="EB106">
        <v>39.811999999999998</v>
      </c>
      <c r="EC106">
        <v>43.125</v>
      </c>
      <c r="ED106">
        <v>43.186999999999998</v>
      </c>
      <c r="EE106">
        <v>375.08</v>
      </c>
      <c r="EF106">
        <v>19.760000000000002</v>
      </c>
      <c r="EG106">
        <v>0</v>
      </c>
      <c r="EH106">
        <v>298.89999985694902</v>
      </c>
      <c r="EI106">
        <v>0</v>
      </c>
      <c r="EJ106">
        <v>2308.8380769230798</v>
      </c>
      <c r="EK106">
        <v>1.7405128320445999</v>
      </c>
      <c r="EL106">
        <v>-1.7634186286331599</v>
      </c>
      <c r="EM106">
        <v>3882.2069230769198</v>
      </c>
      <c r="EN106">
        <v>15</v>
      </c>
      <c r="EO106">
        <v>1717090174.0999999</v>
      </c>
      <c r="EP106" t="s">
        <v>757</v>
      </c>
      <c r="EQ106">
        <v>1717090174.0999999</v>
      </c>
      <c r="ER106">
        <v>1717090155.0999999</v>
      </c>
      <c r="ES106">
        <v>90</v>
      </c>
      <c r="ET106">
        <v>1E-3</v>
      </c>
      <c r="EU106">
        <v>2E-3</v>
      </c>
      <c r="EV106">
        <v>-1.8240000000000001</v>
      </c>
      <c r="EW106">
        <v>-0.104</v>
      </c>
      <c r="EX106">
        <v>416</v>
      </c>
      <c r="EY106">
        <v>11</v>
      </c>
      <c r="EZ106">
        <v>0.16</v>
      </c>
      <c r="FA106">
        <v>0.04</v>
      </c>
      <c r="FB106">
        <v>402.86033333333302</v>
      </c>
      <c r="FC106">
        <v>-0.62205194805140596</v>
      </c>
      <c r="FD106">
        <v>6.4911172516447097E-2</v>
      </c>
      <c r="FE106">
        <v>1</v>
      </c>
      <c r="FF106">
        <v>13.281980952381</v>
      </c>
      <c r="FG106">
        <v>2.4467532467603698E-3</v>
      </c>
      <c r="FH106">
        <v>5.17888614259774E-4</v>
      </c>
      <c r="FI106">
        <v>1</v>
      </c>
      <c r="FJ106">
        <v>2</v>
      </c>
      <c r="FK106">
        <v>2</v>
      </c>
      <c r="FL106" t="s">
        <v>404</v>
      </c>
      <c r="FM106">
        <v>2.9729800000000002</v>
      </c>
      <c r="FN106">
        <v>2.84714</v>
      </c>
      <c r="FO106">
        <v>9.8234299999999997E-2</v>
      </c>
      <c r="FP106">
        <v>0.100618</v>
      </c>
      <c r="FQ106">
        <v>7.5394900000000001E-2</v>
      </c>
      <c r="FR106">
        <v>6.7503800000000003E-2</v>
      </c>
      <c r="FS106">
        <v>32338.1</v>
      </c>
      <c r="FT106">
        <v>31898.6</v>
      </c>
      <c r="FU106">
        <v>33446.699999999997</v>
      </c>
      <c r="FV106">
        <v>33184.800000000003</v>
      </c>
      <c r="FW106">
        <v>44206.1</v>
      </c>
      <c r="FX106">
        <v>41551.300000000003</v>
      </c>
      <c r="FY106">
        <v>49489.7</v>
      </c>
      <c r="FZ106">
        <v>44843.5</v>
      </c>
      <c r="GA106">
        <v>2.0949</v>
      </c>
      <c r="GB106">
        <v>2.7364999999999999</v>
      </c>
      <c r="GC106">
        <v>6.7167000000000004E-2</v>
      </c>
      <c r="GD106">
        <v>0</v>
      </c>
      <c r="GE106">
        <v>21.927399999999999</v>
      </c>
      <c r="GF106">
        <v>999.9</v>
      </c>
      <c r="GG106">
        <v>27.872</v>
      </c>
      <c r="GH106">
        <v>30.303000000000001</v>
      </c>
      <c r="GI106">
        <v>12.0146</v>
      </c>
      <c r="GJ106">
        <v>61.606499999999997</v>
      </c>
      <c r="GK106">
        <v>-1.44631</v>
      </c>
      <c r="GL106">
        <v>3</v>
      </c>
      <c r="GM106">
        <v>-6.6692100000000001E-3</v>
      </c>
      <c r="GN106">
        <v>0.53273999999999999</v>
      </c>
      <c r="GO106">
        <v>20.3446</v>
      </c>
      <c r="GP106">
        <v>5.2222299999999997</v>
      </c>
      <c r="GQ106">
        <v>12.036899999999999</v>
      </c>
      <c r="GR106">
        <v>4.9992999999999999</v>
      </c>
      <c r="GS106">
        <v>3.2890000000000001</v>
      </c>
      <c r="GT106">
        <v>9999</v>
      </c>
      <c r="GU106">
        <v>999.9</v>
      </c>
      <c r="GV106">
        <v>9999</v>
      </c>
      <c r="GW106">
        <v>9999</v>
      </c>
      <c r="GX106">
        <v>1.8897900000000001</v>
      </c>
      <c r="GY106">
        <v>1.8896599999999999</v>
      </c>
      <c r="GZ106">
        <v>1.8897900000000001</v>
      </c>
      <c r="HA106">
        <v>1.8899699999999999</v>
      </c>
      <c r="HB106">
        <v>1.8916200000000001</v>
      </c>
      <c r="HC106">
        <v>1.89178</v>
      </c>
      <c r="HD106">
        <v>1.8852199999999999</v>
      </c>
      <c r="HE106">
        <v>1.8901699999999999</v>
      </c>
      <c r="HF106">
        <v>5</v>
      </c>
      <c r="HG106">
        <v>0</v>
      </c>
      <c r="HH106">
        <v>0</v>
      </c>
      <c r="HI106">
        <v>4.5</v>
      </c>
      <c r="HJ106" t="s">
        <v>405</v>
      </c>
      <c r="HK106" t="s">
        <v>406</v>
      </c>
      <c r="HL106" t="s">
        <v>407</v>
      </c>
      <c r="HM106" t="s">
        <v>407</v>
      </c>
      <c r="HN106" t="s">
        <v>408</v>
      </c>
      <c r="HO106" t="s">
        <v>408</v>
      </c>
      <c r="HP106">
        <v>0</v>
      </c>
      <c r="HQ106">
        <v>100</v>
      </c>
      <c r="HR106">
        <v>100</v>
      </c>
      <c r="HS106">
        <v>-1.8240000000000001</v>
      </c>
      <c r="HT106">
        <v>-0.104</v>
      </c>
      <c r="HU106">
        <v>-1.82440000000003</v>
      </c>
      <c r="HV106">
        <v>0</v>
      </c>
      <c r="HW106">
        <v>0</v>
      </c>
      <c r="HX106">
        <v>0</v>
      </c>
      <c r="HY106">
        <v>-0.105449999999999</v>
      </c>
      <c r="HZ106">
        <v>0</v>
      </c>
      <c r="IA106">
        <v>0</v>
      </c>
      <c r="IB106">
        <v>0</v>
      </c>
      <c r="IC106">
        <v>-1</v>
      </c>
      <c r="ID106">
        <v>-1</v>
      </c>
      <c r="IE106">
        <v>-1</v>
      </c>
      <c r="IF106">
        <v>-1</v>
      </c>
      <c r="IG106">
        <v>4.5</v>
      </c>
      <c r="IH106">
        <v>4.7</v>
      </c>
      <c r="II106">
        <v>0.153809</v>
      </c>
      <c r="IJ106">
        <v>4.99878</v>
      </c>
      <c r="IK106">
        <v>2.5463900000000002</v>
      </c>
      <c r="IL106">
        <v>4.1284200000000002</v>
      </c>
      <c r="IM106">
        <v>3.1982400000000002</v>
      </c>
      <c r="IN106">
        <v>2.36206</v>
      </c>
      <c r="IO106">
        <v>34.0092</v>
      </c>
      <c r="IP106">
        <v>24.14</v>
      </c>
      <c r="IQ106">
        <v>2</v>
      </c>
      <c r="IR106">
        <v>508.33600000000001</v>
      </c>
      <c r="IS106">
        <v>1252.08</v>
      </c>
      <c r="IT106">
        <v>21.999600000000001</v>
      </c>
      <c r="IU106">
        <v>27.0458</v>
      </c>
      <c r="IV106">
        <v>30.0001</v>
      </c>
      <c r="IW106">
        <v>27.2867</v>
      </c>
      <c r="IX106">
        <v>27.327999999999999</v>
      </c>
      <c r="IY106">
        <v>-1</v>
      </c>
      <c r="IZ106">
        <v>-30</v>
      </c>
      <c r="JA106">
        <v>-30</v>
      </c>
      <c r="JB106">
        <v>22</v>
      </c>
      <c r="JC106">
        <v>400</v>
      </c>
      <c r="JD106">
        <v>15.875</v>
      </c>
      <c r="JE106">
        <v>102.771</v>
      </c>
      <c r="JF106">
        <v>101.116</v>
      </c>
    </row>
    <row r="107" spans="1:266" x14ac:dyDescent="0.35">
      <c r="A107">
        <v>89</v>
      </c>
      <c r="B107">
        <v>1717090733.0999999</v>
      </c>
      <c r="C107">
        <v>28801</v>
      </c>
      <c r="D107" t="s">
        <v>758</v>
      </c>
      <c r="E107" t="s">
        <v>759</v>
      </c>
      <c r="F107" t="s">
        <v>400</v>
      </c>
      <c r="I107">
        <v>1717090733.0999999</v>
      </c>
      <c r="J107">
        <f t="shared" si="46"/>
        <v>1.6038718182635235E-3</v>
      </c>
      <c r="K107">
        <f t="shared" si="47"/>
        <v>1.6038718182635237</v>
      </c>
      <c r="L107">
        <f t="shared" si="48"/>
        <v>11.020892817844139</v>
      </c>
      <c r="M107">
        <f t="shared" si="49"/>
        <v>397.99099999999999</v>
      </c>
      <c r="N107">
        <f t="shared" si="50"/>
        <v>209.53378922241811</v>
      </c>
      <c r="O107">
        <f t="shared" si="51"/>
        <v>21.095218797807171</v>
      </c>
      <c r="P107">
        <f t="shared" si="52"/>
        <v>40.068512366022802</v>
      </c>
      <c r="Q107">
        <f t="shared" si="53"/>
        <v>9.9268900128644491E-2</v>
      </c>
      <c r="R107">
        <f t="shared" si="54"/>
        <v>2.9437081622627357</v>
      </c>
      <c r="S107">
        <f t="shared" si="55"/>
        <v>9.7445978068675138E-2</v>
      </c>
      <c r="T107">
        <f t="shared" si="56"/>
        <v>6.1064730367845696E-2</v>
      </c>
      <c r="U107">
        <f t="shared" si="57"/>
        <v>77.157098962211748</v>
      </c>
      <c r="V107">
        <f t="shared" si="58"/>
        <v>23.896007783612344</v>
      </c>
      <c r="W107">
        <f t="shared" si="59"/>
        <v>23.896007783612344</v>
      </c>
      <c r="X107">
        <f t="shared" si="60"/>
        <v>2.9763164672015181</v>
      </c>
      <c r="Y107">
        <f t="shared" si="61"/>
        <v>45.626655013925401</v>
      </c>
      <c r="Z107">
        <f t="shared" si="62"/>
        <v>1.3549101347063999</v>
      </c>
      <c r="AA107">
        <f t="shared" si="63"/>
        <v>2.9695583300877022</v>
      </c>
      <c r="AB107">
        <f t="shared" si="64"/>
        <v>1.6214063324951182</v>
      </c>
      <c r="AC107">
        <f t="shared" si="65"/>
        <v>-70.730747185421393</v>
      </c>
      <c r="AD107">
        <f t="shared" si="66"/>
        <v>-6.0001404185557998</v>
      </c>
      <c r="AE107">
        <f t="shared" si="67"/>
        <v>-0.42629278840055407</v>
      </c>
      <c r="AF107">
        <f t="shared" si="68"/>
        <v>-8.1430166003926274E-5</v>
      </c>
      <c r="AG107">
        <v>0</v>
      </c>
      <c r="AH107">
        <v>0</v>
      </c>
      <c r="AI107">
        <f t="shared" si="69"/>
        <v>1</v>
      </c>
      <c r="AJ107">
        <f t="shared" si="70"/>
        <v>0</v>
      </c>
      <c r="AK107">
        <f t="shared" si="71"/>
        <v>53864.164202170417</v>
      </c>
      <c r="AL107" t="s">
        <v>447</v>
      </c>
      <c r="AM107">
        <v>8305.73</v>
      </c>
      <c r="AN107">
        <v>1666.0250000000001</v>
      </c>
      <c r="AO107">
        <v>7978.48</v>
      </c>
      <c r="AP107">
        <f t="shared" si="72"/>
        <v>0.79118516308870857</v>
      </c>
      <c r="AQ107">
        <v>-1.33578315168039</v>
      </c>
      <c r="AR107" t="s">
        <v>760</v>
      </c>
      <c r="AS107">
        <v>8306.39</v>
      </c>
      <c r="AT107">
        <v>2310.9675999999999</v>
      </c>
      <c r="AU107">
        <v>5212.3999999999996</v>
      </c>
      <c r="AV107">
        <f t="shared" si="73"/>
        <v>0.55664039597881976</v>
      </c>
      <c r="AW107">
        <v>0.5</v>
      </c>
      <c r="AX107">
        <f t="shared" si="74"/>
        <v>336.46679948110585</v>
      </c>
      <c r="AY107">
        <f t="shared" si="75"/>
        <v>11.020892817844139</v>
      </c>
      <c r="AZ107">
        <f t="shared" si="76"/>
        <v>93.645506248444448</v>
      </c>
      <c r="BA107">
        <f t="shared" si="77"/>
        <v>3.6724800154371288E-2</v>
      </c>
      <c r="BB107">
        <f t="shared" si="78"/>
        <v>0.53067301051339122</v>
      </c>
      <c r="BC107">
        <f t="shared" si="79"/>
        <v>1499.8257156512745</v>
      </c>
      <c r="BD107" t="s">
        <v>402</v>
      </c>
      <c r="BE107">
        <v>0</v>
      </c>
      <c r="BF107">
        <f t="shared" si="80"/>
        <v>1499.8257156512745</v>
      </c>
      <c r="BG107">
        <f t="shared" si="81"/>
        <v>0.71225813144592232</v>
      </c>
      <c r="BH107">
        <f t="shared" si="82"/>
        <v>0.78151497526438873</v>
      </c>
      <c r="BI107">
        <f t="shared" si="83"/>
        <v>0.42695286375788821</v>
      </c>
      <c r="BJ107">
        <f t="shared" si="84"/>
        <v>0.8181403263896232</v>
      </c>
      <c r="BK107">
        <f t="shared" si="85"/>
        <v>0.43819401484842269</v>
      </c>
      <c r="BL107">
        <f t="shared" si="86"/>
        <v>0.50720583753233928</v>
      </c>
      <c r="BM107">
        <f t="shared" si="87"/>
        <v>0.49279416246766072</v>
      </c>
      <c r="CV107">
        <f t="shared" si="88"/>
        <v>399.85</v>
      </c>
      <c r="CW107">
        <f t="shared" si="89"/>
        <v>336.46679948110585</v>
      </c>
      <c r="CX107">
        <f t="shared" si="90"/>
        <v>0.84148255466076238</v>
      </c>
      <c r="CY107">
        <f t="shared" si="91"/>
        <v>0.19296510932152494</v>
      </c>
      <c r="CZ107">
        <v>1717090733.0999999</v>
      </c>
      <c r="DA107">
        <v>397.99099999999999</v>
      </c>
      <c r="DB107">
        <v>411.98099999999999</v>
      </c>
      <c r="DC107">
        <v>13.458</v>
      </c>
      <c r="DD107">
        <v>11.5594</v>
      </c>
      <c r="DE107">
        <v>399.85199999999998</v>
      </c>
      <c r="DF107">
        <v>13.561</v>
      </c>
      <c r="DG107">
        <v>500.03800000000001</v>
      </c>
      <c r="DH107">
        <v>100.577</v>
      </c>
      <c r="DI107">
        <v>9.99308E-2</v>
      </c>
      <c r="DJ107">
        <v>23.8582</v>
      </c>
      <c r="DK107">
        <v>23.005199999999999</v>
      </c>
      <c r="DL107">
        <v>999.9</v>
      </c>
      <c r="DM107">
        <v>0</v>
      </c>
      <c r="DN107">
        <v>0</v>
      </c>
      <c r="DO107">
        <v>10023.1</v>
      </c>
      <c r="DP107">
        <v>0</v>
      </c>
      <c r="DQ107">
        <v>1.5289399999999999E-3</v>
      </c>
      <c r="DR107">
        <v>399.85</v>
      </c>
      <c r="DS107">
        <v>0.94994999999999996</v>
      </c>
      <c r="DT107">
        <v>5.0049700000000003E-2</v>
      </c>
      <c r="DU107">
        <v>0</v>
      </c>
      <c r="DV107">
        <v>2310.9299999999998</v>
      </c>
      <c r="DW107">
        <v>5.0003500000000001</v>
      </c>
      <c r="DX107">
        <v>3904.91</v>
      </c>
      <c r="DY107">
        <v>3476.42</v>
      </c>
      <c r="DZ107">
        <v>38</v>
      </c>
      <c r="EA107">
        <v>41.061999999999998</v>
      </c>
      <c r="EB107">
        <v>39.75</v>
      </c>
      <c r="EC107">
        <v>43.061999999999998</v>
      </c>
      <c r="ED107">
        <v>43.125</v>
      </c>
      <c r="EE107">
        <v>375.09</v>
      </c>
      <c r="EF107">
        <v>19.760000000000002</v>
      </c>
      <c r="EG107">
        <v>0</v>
      </c>
      <c r="EH107">
        <v>598.29999995231606</v>
      </c>
      <c r="EI107">
        <v>0</v>
      </c>
      <c r="EJ107">
        <v>2310.9675999999999</v>
      </c>
      <c r="EK107">
        <v>-0.320769225272165</v>
      </c>
      <c r="EL107">
        <v>0.29076921424160301</v>
      </c>
      <c r="EM107">
        <v>3905.9728</v>
      </c>
      <c r="EN107">
        <v>15</v>
      </c>
      <c r="EO107">
        <v>1717090764.0999999</v>
      </c>
      <c r="EP107" t="s">
        <v>761</v>
      </c>
      <c r="EQ107">
        <v>1717090764.0999999</v>
      </c>
      <c r="ER107">
        <v>1717090752.0999999</v>
      </c>
      <c r="ES107">
        <v>91</v>
      </c>
      <c r="ET107">
        <v>-3.6999999999999998E-2</v>
      </c>
      <c r="EU107">
        <v>1E-3</v>
      </c>
      <c r="EV107">
        <v>-1.861</v>
      </c>
      <c r="EW107">
        <v>-0.10299999999999999</v>
      </c>
      <c r="EX107">
        <v>412</v>
      </c>
      <c r="EY107">
        <v>12</v>
      </c>
      <c r="EZ107">
        <v>0.34</v>
      </c>
      <c r="FA107">
        <v>0.06</v>
      </c>
      <c r="FB107">
        <v>398.10395</v>
      </c>
      <c r="FC107">
        <v>-0.22136842105254501</v>
      </c>
      <c r="FD107">
        <v>2.4624124349914001E-2</v>
      </c>
      <c r="FE107">
        <v>1</v>
      </c>
      <c r="FF107">
        <v>13.45302</v>
      </c>
      <c r="FG107">
        <v>8.9233082706805904E-3</v>
      </c>
      <c r="FH107">
        <v>9.3840289854628498E-4</v>
      </c>
      <c r="FI107">
        <v>1</v>
      </c>
      <c r="FJ107">
        <v>2</v>
      </c>
      <c r="FK107">
        <v>2</v>
      </c>
      <c r="FL107" t="s">
        <v>404</v>
      </c>
      <c r="FM107">
        <v>2.97275</v>
      </c>
      <c r="FN107">
        <v>2.8472499999999998</v>
      </c>
      <c r="FO107">
        <v>9.7354399999999994E-2</v>
      </c>
      <c r="FP107">
        <v>9.9748699999999996E-2</v>
      </c>
      <c r="FQ107">
        <v>7.6122800000000004E-2</v>
      </c>
      <c r="FR107">
        <v>6.8242800000000006E-2</v>
      </c>
      <c r="FS107">
        <v>32370.5</v>
      </c>
      <c r="FT107">
        <v>31930.6</v>
      </c>
      <c r="FU107">
        <v>33447.5</v>
      </c>
      <c r="FV107">
        <v>33185.9</v>
      </c>
      <c r="FW107">
        <v>44172.1</v>
      </c>
      <c r="FX107">
        <v>41518.800000000003</v>
      </c>
      <c r="FY107">
        <v>49491.1</v>
      </c>
      <c r="FZ107">
        <v>44844.3</v>
      </c>
      <c r="GA107">
        <v>2.0952000000000002</v>
      </c>
      <c r="GB107">
        <v>2.73935</v>
      </c>
      <c r="GC107">
        <v>6.7502300000000001E-2</v>
      </c>
      <c r="GD107">
        <v>0</v>
      </c>
      <c r="GE107">
        <v>21.893000000000001</v>
      </c>
      <c r="GF107">
        <v>999.9</v>
      </c>
      <c r="GG107">
        <v>28.263000000000002</v>
      </c>
      <c r="GH107">
        <v>30.262</v>
      </c>
      <c r="GI107">
        <v>12.154500000000001</v>
      </c>
      <c r="GJ107">
        <v>61.556600000000003</v>
      </c>
      <c r="GK107">
        <v>-1.3101</v>
      </c>
      <c r="GL107">
        <v>3</v>
      </c>
      <c r="GM107">
        <v>-8.3689000000000003E-3</v>
      </c>
      <c r="GN107">
        <v>0.492456</v>
      </c>
      <c r="GO107">
        <v>20.345199999999998</v>
      </c>
      <c r="GP107">
        <v>5.2223800000000002</v>
      </c>
      <c r="GQ107">
        <v>12.036300000000001</v>
      </c>
      <c r="GR107">
        <v>4.9991000000000003</v>
      </c>
      <c r="GS107">
        <v>3.2890000000000001</v>
      </c>
      <c r="GT107">
        <v>9999</v>
      </c>
      <c r="GU107">
        <v>999.9</v>
      </c>
      <c r="GV107">
        <v>9999</v>
      </c>
      <c r="GW107">
        <v>9999</v>
      </c>
      <c r="GX107">
        <v>1.8897999999999999</v>
      </c>
      <c r="GY107">
        <v>1.8897200000000001</v>
      </c>
      <c r="GZ107">
        <v>1.8897999999999999</v>
      </c>
      <c r="HA107">
        <v>1.8900600000000001</v>
      </c>
      <c r="HB107">
        <v>1.8916299999999999</v>
      </c>
      <c r="HC107">
        <v>1.89178</v>
      </c>
      <c r="HD107">
        <v>1.8852599999999999</v>
      </c>
      <c r="HE107">
        <v>1.89022</v>
      </c>
      <c r="HF107">
        <v>5</v>
      </c>
      <c r="HG107">
        <v>0</v>
      </c>
      <c r="HH107">
        <v>0</v>
      </c>
      <c r="HI107">
        <v>4.5</v>
      </c>
      <c r="HJ107" t="s">
        <v>405</v>
      </c>
      <c r="HK107" t="s">
        <v>406</v>
      </c>
      <c r="HL107" t="s">
        <v>407</v>
      </c>
      <c r="HM107" t="s">
        <v>407</v>
      </c>
      <c r="HN107" t="s">
        <v>408</v>
      </c>
      <c r="HO107" t="s">
        <v>408</v>
      </c>
      <c r="HP107">
        <v>0</v>
      </c>
      <c r="HQ107">
        <v>100</v>
      </c>
      <c r="HR107">
        <v>100</v>
      </c>
      <c r="HS107">
        <v>-1.861</v>
      </c>
      <c r="HT107">
        <v>-0.10299999999999999</v>
      </c>
      <c r="HU107">
        <v>-1.8236000000000001</v>
      </c>
      <c r="HV107">
        <v>0</v>
      </c>
      <c r="HW107">
        <v>0</v>
      </c>
      <c r="HX107">
        <v>0</v>
      </c>
      <c r="HY107">
        <v>-0.10396363636363801</v>
      </c>
      <c r="HZ107">
        <v>0</v>
      </c>
      <c r="IA107">
        <v>0</v>
      </c>
      <c r="IB107">
        <v>0</v>
      </c>
      <c r="IC107">
        <v>-1</v>
      </c>
      <c r="ID107">
        <v>-1</v>
      </c>
      <c r="IE107">
        <v>-1</v>
      </c>
      <c r="IF107">
        <v>-1</v>
      </c>
      <c r="IG107">
        <v>9.3000000000000007</v>
      </c>
      <c r="IH107">
        <v>9.6</v>
      </c>
      <c r="II107">
        <v>0.153809</v>
      </c>
      <c r="IJ107">
        <v>4.99878</v>
      </c>
      <c r="IK107">
        <v>2.5463900000000002</v>
      </c>
      <c r="IL107">
        <v>4.1430699999999998</v>
      </c>
      <c r="IM107">
        <v>3.1982400000000002</v>
      </c>
      <c r="IN107">
        <v>2.34253</v>
      </c>
      <c r="IO107">
        <v>33.941299999999998</v>
      </c>
      <c r="IP107">
        <v>24.14</v>
      </c>
      <c r="IQ107">
        <v>2</v>
      </c>
      <c r="IR107">
        <v>508.31799999999998</v>
      </c>
      <c r="IS107">
        <v>1255.6400000000001</v>
      </c>
      <c r="IT107">
        <v>21.999600000000001</v>
      </c>
      <c r="IU107">
        <v>27.0184</v>
      </c>
      <c r="IV107">
        <v>30</v>
      </c>
      <c r="IW107">
        <v>27.2636</v>
      </c>
      <c r="IX107">
        <v>27.3049</v>
      </c>
      <c r="IY107">
        <v>-1</v>
      </c>
      <c r="IZ107">
        <v>-30</v>
      </c>
      <c r="JA107">
        <v>-30</v>
      </c>
      <c r="JB107">
        <v>22</v>
      </c>
      <c r="JC107">
        <v>400</v>
      </c>
      <c r="JD107">
        <v>15.875</v>
      </c>
      <c r="JE107">
        <v>102.773</v>
      </c>
      <c r="JF107">
        <v>101.119</v>
      </c>
    </row>
    <row r="108" spans="1:266" x14ac:dyDescent="0.35">
      <c r="A108">
        <v>90</v>
      </c>
      <c r="B108">
        <v>1717091033.0999999</v>
      </c>
      <c r="C108">
        <v>29101</v>
      </c>
      <c r="D108" t="s">
        <v>762</v>
      </c>
      <c r="E108" t="s">
        <v>763</v>
      </c>
      <c r="F108" t="s">
        <v>400</v>
      </c>
      <c r="I108">
        <v>1717091033.0999999</v>
      </c>
      <c r="J108">
        <f t="shared" si="46"/>
        <v>1.5850113121128305E-3</v>
      </c>
      <c r="K108">
        <f t="shared" si="47"/>
        <v>1.5850113121128304</v>
      </c>
      <c r="L108">
        <f t="shared" si="48"/>
        <v>11.002062315358094</v>
      </c>
      <c r="M108">
        <f t="shared" si="49"/>
        <v>396.44600000000003</v>
      </c>
      <c r="N108">
        <f t="shared" si="50"/>
        <v>207.92490045990306</v>
      </c>
      <c r="O108">
        <f t="shared" si="51"/>
        <v>20.934460772967018</v>
      </c>
      <c r="P108">
        <f t="shared" si="52"/>
        <v>39.915292575552598</v>
      </c>
      <c r="Q108">
        <f t="shared" si="53"/>
        <v>9.8999675400375547E-2</v>
      </c>
      <c r="R108">
        <f t="shared" si="54"/>
        <v>2.9399674689996949</v>
      </c>
      <c r="S108">
        <f t="shared" si="55"/>
        <v>9.7184269030496456E-2</v>
      </c>
      <c r="T108">
        <f t="shared" si="56"/>
        <v>6.0900502385869824E-2</v>
      </c>
      <c r="U108">
        <f t="shared" si="57"/>
        <v>77.152077846002683</v>
      </c>
      <c r="V108">
        <f t="shared" si="58"/>
        <v>23.906922136380292</v>
      </c>
      <c r="W108">
        <f t="shared" si="59"/>
        <v>23.906922136380292</v>
      </c>
      <c r="X108">
        <f t="shared" si="60"/>
        <v>2.9782699063404223</v>
      </c>
      <c r="Y108">
        <f t="shared" si="61"/>
        <v>46.174456848764208</v>
      </c>
      <c r="Z108">
        <f t="shared" si="62"/>
        <v>1.3716722364749698</v>
      </c>
      <c r="AA108">
        <f t="shared" si="63"/>
        <v>2.9706299328384644</v>
      </c>
      <c r="AB108">
        <f t="shared" si="64"/>
        <v>1.6065976698654525</v>
      </c>
      <c r="AC108">
        <f t="shared" si="65"/>
        <v>-69.898998864175823</v>
      </c>
      <c r="AD108">
        <f t="shared" si="66"/>
        <v>-6.7714383740457089</v>
      </c>
      <c r="AE108">
        <f t="shared" si="67"/>
        <v>-0.48174458810250748</v>
      </c>
      <c r="AF108">
        <f t="shared" si="68"/>
        <v>-1.039803213496171E-4</v>
      </c>
      <c r="AG108">
        <v>0</v>
      </c>
      <c r="AH108">
        <v>0</v>
      </c>
      <c r="AI108">
        <f t="shared" si="69"/>
        <v>1</v>
      </c>
      <c r="AJ108">
        <f t="shared" si="70"/>
        <v>0</v>
      </c>
      <c r="AK108">
        <f t="shared" si="71"/>
        <v>53753.433322799508</v>
      </c>
      <c r="AL108" t="s">
        <v>447</v>
      </c>
      <c r="AM108">
        <v>8305.73</v>
      </c>
      <c r="AN108">
        <v>1666.0250000000001</v>
      </c>
      <c r="AO108">
        <v>7978.48</v>
      </c>
      <c r="AP108">
        <f t="shared" si="72"/>
        <v>0.79118516308870857</v>
      </c>
      <c r="AQ108">
        <v>-1.33578315168039</v>
      </c>
      <c r="AR108" t="s">
        <v>764</v>
      </c>
      <c r="AS108">
        <v>8305.8799999999992</v>
      </c>
      <c r="AT108">
        <v>2312.9165384615399</v>
      </c>
      <c r="AU108">
        <v>5207.6899999999996</v>
      </c>
      <c r="AV108">
        <f t="shared" si="73"/>
        <v>0.55586516508057504</v>
      </c>
      <c r="AW108">
        <v>0.5</v>
      </c>
      <c r="AX108">
        <f t="shared" si="74"/>
        <v>336.45162392300136</v>
      </c>
      <c r="AY108">
        <f t="shared" si="75"/>
        <v>11.002062315358094</v>
      </c>
      <c r="AZ108">
        <f t="shared" si="76"/>
        <v>93.510868736793356</v>
      </c>
      <c r="BA108">
        <f t="shared" si="77"/>
        <v>3.6670488681790583E-2</v>
      </c>
      <c r="BB108">
        <f t="shared" si="78"/>
        <v>0.53205739973001465</v>
      </c>
      <c r="BC108">
        <f t="shared" si="79"/>
        <v>1499.4354982511752</v>
      </c>
      <c r="BD108" t="s">
        <v>402</v>
      </c>
      <c r="BE108">
        <v>0</v>
      </c>
      <c r="BF108">
        <f t="shared" si="80"/>
        <v>1499.4354982511752</v>
      </c>
      <c r="BG108">
        <f t="shared" si="81"/>
        <v>0.71207281957044766</v>
      </c>
      <c r="BH108">
        <f t="shared" si="82"/>
        <v>0.78062966287057034</v>
      </c>
      <c r="BI108">
        <f t="shared" si="83"/>
        <v>0.42765410844949558</v>
      </c>
      <c r="BJ108">
        <f t="shared" si="84"/>
        <v>0.81734818553941724</v>
      </c>
      <c r="BK108">
        <f t="shared" si="85"/>
        <v>0.43894015878132991</v>
      </c>
      <c r="BL108">
        <f t="shared" si="86"/>
        <v>0.50607266108899596</v>
      </c>
      <c r="BM108">
        <f t="shared" si="87"/>
        <v>0.49392733891100404</v>
      </c>
      <c r="CV108">
        <f t="shared" si="88"/>
        <v>399.83300000000003</v>
      </c>
      <c r="CW108">
        <f t="shared" si="89"/>
        <v>336.45162392300136</v>
      </c>
      <c r="CX108">
        <f t="shared" si="90"/>
        <v>0.84148037786526209</v>
      </c>
      <c r="CY108">
        <f t="shared" si="91"/>
        <v>0.19296075573052418</v>
      </c>
      <c r="CZ108">
        <v>1717091033.0999999</v>
      </c>
      <c r="DA108">
        <v>396.44600000000003</v>
      </c>
      <c r="DB108">
        <v>410.404</v>
      </c>
      <c r="DC108">
        <v>13.623699999999999</v>
      </c>
      <c r="DD108">
        <v>11.747400000000001</v>
      </c>
      <c r="DE108">
        <v>398.28500000000003</v>
      </c>
      <c r="DF108">
        <v>13.7257</v>
      </c>
      <c r="DG108">
        <v>499.947</v>
      </c>
      <c r="DH108">
        <v>100.583</v>
      </c>
      <c r="DI108">
        <v>9.9798100000000001E-2</v>
      </c>
      <c r="DJ108">
        <v>23.8642</v>
      </c>
      <c r="DK108">
        <v>23.035299999999999</v>
      </c>
      <c r="DL108">
        <v>999.9</v>
      </c>
      <c r="DM108">
        <v>0</v>
      </c>
      <c r="DN108">
        <v>0</v>
      </c>
      <c r="DO108">
        <v>10001.200000000001</v>
      </c>
      <c r="DP108">
        <v>0</v>
      </c>
      <c r="DQ108">
        <v>1.5289399999999999E-3</v>
      </c>
      <c r="DR108">
        <v>399.83300000000003</v>
      </c>
      <c r="DS108">
        <v>0.95003099999999996</v>
      </c>
      <c r="DT108">
        <v>4.9968800000000001E-2</v>
      </c>
      <c r="DU108">
        <v>0</v>
      </c>
      <c r="DV108">
        <v>2313.17</v>
      </c>
      <c r="DW108">
        <v>5.0003500000000001</v>
      </c>
      <c r="DX108">
        <v>3915.15</v>
      </c>
      <c r="DY108">
        <v>3476.35</v>
      </c>
      <c r="DZ108">
        <v>38</v>
      </c>
      <c r="EA108">
        <v>41</v>
      </c>
      <c r="EB108">
        <v>39.75</v>
      </c>
      <c r="EC108">
        <v>43.061999999999998</v>
      </c>
      <c r="ED108">
        <v>43.125</v>
      </c>
      <c r="EE108">
        <v>375.1</v>
      </c>
      <c r="EF108">
        <v>19.73</v>
      </c>
      <c r="EG108">
        <v>0</v>
      </c>
      <c r="EH108">
        <v>298.90000009536698</v>
      </c>
      <c r="EI108">
        <v>0</v>
      </c>
      <c r="EJ108">
        <v>2312.9165384615399</v>
      </c>
      <c r="EK108">
        <v>0.74632480016370795</v>
      </c>
      <c r="EL108">
        <v>1.2615385625167499</v>
      </c>
      <c r="EM108">
        <v>3916.85461538462</v>
      </c>
      <c r="EN108">
        <v>15</v>
      </c>
      <c r="EO108">
        <v>1717091058.0999999</v>
      </c>
      <c r="EP108" t="s">
        <v>765</v>
      </c>
      <c r="EQ108">
        <v>1717091058.0999999</v>
      </c>
      <c r="ER108">
        <v>1717091051.0999999</v>
      </c>
      <c r="ES108">
        <v>92</v>
      </c>
      <c r="ET108">
        <v>2.1999999999999999E-2</v>
      </c>
      <c r="EU108">
        <v>1E-3</v>
      </c>
      <c r="EV108">
        <v>-1.839</v>
      </c>
      <c r="EW108">
        <v>-0.10199999999999999</v>
      </c>
      <c r="EX108">
        <v>410</v>
      </c>
      <c r="EY108">
        <v>12</v>
      </c>
      <c r="EZ108">
        <v>0.17</v>
      </c>
      <c r="FA108">
        <v>0.03</v>
      </c>
      <c r="FB108">
        <v>396.47289999999998</v>
      </c>
      <c r="FC108">
        <v>-0.30830075187995298</v>
      </c>
      <c r="FD108">
        <v>3.22069868196313E-2</v>
      </c>
      <c r="FE108">
        <v>1</v>
      </c>
      <c r="FF108">
        <v>13.611409999999999</v>
      </c>
      <c r="FG108">
        <v>5.8511278195512703E-2</v>
      </c>
      <c r="FH108">
        <v>5.6402925456044096E-3</v>
      </c>
      <c r="FI108">
        <v>1</v>
      </c>
      <c r="FJ108">
        <v>2</v>
      </c>
      <c r="FK108">
        <v>2</v>
      </c>
      <c r="FL108" t="s">
        <v>404</v>
      </c>
      <c r="FM108">
        <v>2.9725299999999999</v>
      </c>
      <c r="FN108">
        <v>2.8469199999999999</v>
      </c>
      <c r="FO108">
        <v>9.7070699999999996E-2</v>
      </c>
      <c r="FP108">
        <v>9.94675E-2</v>
      </c>
      <c r="FQ108">
        <v>7.6817899999999995E-2</v>
      </c>
      <c r="FR108">
        <v>6.9076399999999996E-2</v>
      </c>
      <c r="FS108">
        <v>32381.1</v>
      </c>
      <c r="FT108">
        <v>31939.200000000001</v>
      </c>
      <c r="FU108">
        <v>33447.9</v>
      </c>
      <c r="FV108">
        <v>33184.5</v>
      </c>
      <c r="FW108">
        <v>44139.1</v>
      </c>
      <c r="FX108">
        <v>41479.800000000003</v>
      </c>
      <c r="FY108">
        <v>49491.8</v>
      </c>
      <c r="FZ108">
        <v>44842.7</v>
      </c>
      <c r="GA108">
        <v>2.0952000000000002</v>
      </c>
      <c r="GB108">
        <v>2.7361</v>
      </c>
      <c r="GC108">
        <v>6.2957399999999997E-2</v>
      </c>
      <c r="GD108">
        <v>0</v>
      </c>
      <c r="GE108">
        <v>21.998100000000001</v>
      </c>
      <c r="GF108">
        <v>999.9</v>
      </c>
      <c r="GG108">
        <v>28.646999999999998</v>
      </c>
      <c r="GH108">
        <v>30.231999999999999</v>
      </c>
      <c r="GI108">
        <v>12.296799999999999</v>
      </c>
      <c r="GJ108">
        <v>61.676600000000001</v>
      </c>
      <c r="GK108">
        <v>-1.3381400000000001</v>
      </c>
      <c r="GL108">
        <v>3</v>
      </c>
      <c r="GM108">
        <v>-9.00661E-3</v>
      </c>
      <c r="GN108">
        <v>0.49346400000000001</v>
      </c>
      <c r="GO108">
        <v>20.345099999999999</v>
      </c>
      <c r="GP108">
        <v>5.2223800000000002</v>
      </c>
      <c r="GQ108">
        <v>12.0387</v>
      </c>
      <c r="GR108">
        <v>4.9989999999999997</v>
      </c>
      <c r="GS108">
        <v>3.2890000000000001</v>
      </c>
      <c r="GT108">
        <v>9999</v>
      </c>
      <c r="GU108">
        <v>999.9</v>
      </c>
      <c r="GV108">
        <v>9999</v>
      </c>
      <c r="GW108">
        <v>9999</v>
      </c>
      <c r="GX108">
        <v>1.8897999999999999</v>
      </c>
      <c r="GY108">
        <v>1.8896900000000001</v>
      </c>
      <c r="GZ108">
        <v>1.8897999999999999</v>
      </c>
      <c r="HA108">
        <v>1.8900600000000001</v>
      </c>
      <c r="HB108">
        <v>1.8916200000000001</v>
      </c>
      <c r="HC108">
        <v>1.89178</v>
      </c>
      <c r="HD108">
        <v>1.88523</v>
      </c>
      <c r="HE108">
        <v>1.8902399999999999</v>
      </c>
      <c r="HF108">
        <v>5</v>
      </c>
      <c r="HG108">
        <v>0</v>
      </c>
      <c r="HH108">
        <v>0</v>
      </c>
      <c r="HI108">
        <v>4.5</v>
      </c>
      <c r="HJ108" t="s">
        <v>405</v>
      </c>
      <c r="HK108" t="s">
        <v>406</v>
      </c>
      <c r="HL108" t="s">
        <v>407</v>
      </c>
      <c r="HM108" t="s">
        <v>407</v>
      </c>
      <c r="HN108" t="s">
        <v>408</v>
      </c>
      <c r="HO108" t="s">
        <v>408</v>
      </c>
      <c r="HP108">
        <v>0</v>
      </c>
      <c r="HQ108">
        <v>100</v>
      </c>
      <c r="HR108">
        <v>100</v>
      </c>
      <c r="HS108">
        <v>-1.839</v>
      </c>
      <c r="HT108">
        <v>-0.10199999999999999</v>
      </c>
      <c r="HU108">
        <v>-1.86118181818188</v>
      </c>
      <c r="HV108">
        <v>0</v>
      </c>
      <c r="HW108">
        <v>0</v>
      </c>
      <c r="HX108">
        <v>0</v>
      </c>
      <c r="HY108">
        <v>-0.102745454545454</v>
      </c>
      <c r="HZ108">
        <v>0</v>
      </c>
      <c r="IA108">
        <v>0</v>
      </c>
      <c r="IB108">
        <v>0</v>
      </c>
      <c r="IC108">
        <v>-1</v>
      </c>
      <c r="ID108">
        <v>-1</v>
      </c>
      <c r="IE108">
        <v>-1</v>
      </c>
      <c r="IF108">
        <v>-1</v>
      </c>
      <c r="IG108">
        <v>4.5</v>
      </c>
      <c r="IH108">
        <v>4.7</v>
      </c>
      <c r="II108">
        <v>0.153809</v>
      </c>
      <c r="IJ108">
        <v>4.99878</v>
      </c>
      <c r="IK108">
        <v>2.5463900000000002</v>
      </c>
      <c r="IL108">
        <v>4.1699200000000003</v>
      </c>
      <c r="IM108">
        <v>3.1982400000000002</v>
      </c>
      <c r="IN108">
        <v>2.2900399999999999</v>
      </c>
      <c r="IO108">
        <v>33.918700000000001</v>
      </c>
      <c r="IP108">
        <v>24.1313</v>
      </c>
      <c r="IQ108">
        <v>2</v>
      </c>
      <c r="IR108">
        <v>508.19499999999999</v>
      </c>
      <c r="IS108">
        <v>1250.6600000000001</v>
      </c>
      <c r="IT108">
        <v>22</v>
      </c>
      <c r="IU108">
        <v>27.006900000000002</v>
      </c>
      <c r="IV108">
        <v>30.0001</v>
      </c>
      <c r="IW108">
        <v>27.249700000000001</v>
      </c>
      <c r="IX108">
        <v>27.2911</v>
      </c>
      <c r="IY108">
        <v>-1</v>
      </c>
      <c r="IZ108">
        <v>-30</v>
      </c>
      <c r="JA108">
        <v>-30</v>
      </c>
      <c r="JB108">
        <v>22</v>
      </c>
      <c r="JC108">
        <v>400</v>
      </c>
      <c r="JD108">
        <v>15.875</v>
      </c>
      <c r="JE108">
        <v>102.77500000000001</v>
      </c>
      <c r="JF108">
        <v>101.11499999999999</v>
      </c>
    </row>
    <row r="109" spans="1:266" x14ac:dyDescent="0.35">
      <c r="A109">
        <v>91</v>
      </c>
      <c r="B109">
        <v>1717091333.0999999</v>
      </c>
      <c r="C109">
        <v>29401</v>
      </c>
      <c r="D109" t="s">
        <v>766</v>
      </c>
      <c r="E109" t="s">
        <v>767</v>
      </c>
      <c r="F109" t="s">
        <v>400</v>
      </c>
      <c r="I109">
        <v>1717091333.0999999</v>
      </c>
      <c r="J109">
        <f t="shared" si="46"/>
        <v>1.5721856610760514E-3</v>
      </c>
      <c r="K109">
        <f t="shared" si="47"/>
        <v>1.5721856610760514</v>
      </c>
      <c r="L109">
        <f t="shared" si="48"/>
        <v>11.060205285439785</v>
      </c>
      <c r="M109">
        <f t="shared" si="49"/>
        <v>395.68099999999998</v>
      </c>
      <c r="N109">
        <f t="shared" si="50"/>
        <v>207.39750153304919</v>
      </c>
      <c r="O109">
        <f t="shared" si="51"/>
        <v>20.881150472229873</v>
      </c>
      <c r="P109">
        <f t="shared" si="52"/>
        <v>39.837869014472098</v>
      </c>
      <c r="Q109">
        <f t="shared" si="53"/>
        <v>9.959168235271397E-2</v>
      </c>
      <c r="R109">
        <f t="shared" si="54"/>
        <v>2.9437955904003923</v>
      </c>
      <c r="S109">
        <f t="shared" si="55"/>
        <v>9.7757057699974892E-2</v>
      </c>
      <c r="T109">
        <f t="shared" si="56"/>
        <v>6.1260179812152413E-2</v>
      </c>
      <c r="U109">
        <f t="shared" si="57"/>
        <v>77.21522711176658</v>
      </c>
      <c r="V109">
        <f t="shared" si="58"/>
        <v>23.916569111297711</v>
      </c>
      <c r="W109">
        <f t="shared" si="59"/>
        <v>23.916569111297711</v>
      </c>
      <c r="X109">
        <f t="shared" si="60"/>
        <v>2.9799974448032196</v>
      </c>
      <c r="Y109">
        <f t="shared" si="61"/>
        <v>46.975203571893829</v>
      </c>
      <c r="Z109">
        <f t="shared" si="62"/>
        <v>1.3959630047249099</v>
      </c>
      <c r="AA109">
        <f t="shared" si="63"/>
        <v>2.9717018737096894</v>
      </c>
      <c r="AB109">
        <f t="shared" si="64"/>
        <v>1.5840344400783097</v>
      </c>
      <c r="AC109">
        <f t="shared" si="65"/>
        <v>-69.333387653453869</v>
      </c>
      <c r="AD109">
        <f t="shared" si="66"/>
        <v>-7.3590519056127981</v>
      </c>
      <c r="AE109">
        <f t="shared" si="67"/>
        <v>-0.52291004925762263</v>
      </c>
      <c r="AF109">
        <f t="shared" si="68"/>
        <v>-1.2249655770446566E-4</v>
      </c>
      <c r="AG109">
        <v>0</v>
      </c>
      <c r="AH109">
        <v>0</v>
      </c>
      <c r="AI109">
        <f t="shared" si="69"/>
        <v>1</v>
      </c>
      <c r="AJ109">
        <f t="shared" si="70"/>
        <v>0</v>
      </c>
      <c r="AK109">
        <f t="shared" si="71"/>
        <v>53864.664570060559</v>
      </c>
      <c r="AL109" t="s">
        <v>447</v>
      </c>
      <c r="AM109">
        <v>8305.73</v>
      </c>
      <c r="AN109">
        <v>1666.0250000000001</v>
      </c>
      <c r="AO109">
        <v>7978.48</v>
      </c>
      <c r="AP109">
        <f t="shared" si="72"/>
        <v>0.79118516308870857</v>
      </c>
      <c r="AQ109">
        <v>-1.33578315168039</v>
      </c>
      <c r="AR109" t="s">
        <v>768</v>
      </c>
      <c r="AS109">
        <v>8305.26</v>
      </c>
      <c r="AT109">
        <v>2314.14423076923</v>
      </c>
      <c r="AU109">
        <v>5200.22</v>
      </c>
      <c r="AV109">
        <f t="shared" si="73"/>
        <v>0.55499109061362217</v>
      </c>
      <c r="AW109">
        <v>0.5</v>
      </c>
      <c r="AX109">
        <f t="shared" si="74"/>
        <v>336.72383355588329</v>
      </c>
      <c r="AY109">
        <f t="shared" si="75"/>
        <v>11.060205285439785</v>
      </c>
      <c r="AZ109">
        <f t="shared" si="76"/>
        <v>93.439363810389722</v>
      </c>
      <c r="BA109">
        <f t="shared" si="77"/>
        <v>3.6813516602658053E-2</v>
      </c>
      <c r="BB109">
        <f t="shared" si="78"/>
        <v>0.534258166000669</v>
      </c>
      <c r="BC109">
        <f t="shared" si="79"/>
        <v>1498.8155866702177</v>
      </c>
      <c r="BD109" t="s">
        <v>402</v>
      </c>
      <c r="BE109">
        <v>0</v>
      </c>
      <c r="BF109">
        <f t="shared" si="80"/>
        <v>1498.8155866702177</v>
      </c>
      <c r="BG109">
        <f t="shared" si="81"/>
        <v>0.71177842732226382</v>
      </c>
      <c r="BH109">
        <f t="shared" si="82"/>
        <v>0.77972451722303349</v>
      </c>
      <c r="BI109">
        <f t="shared" si="83"/>
        <v>0.42876603212423192</v>
      </c>
      <c r="BJ109">
        <f t="shared" si="84"/>
        <v>0.81661475080768609</v>
      </c>
      <c r="BK109">
        <f t="shared" si="85"/>
        <v>0.44012353355390244</v>
      </c>
      <c r="BL109">
        <f t="shared" si="86"/>
        <v>0.50500882537227398</v>
      </c>
      <c r="BM109">
        <f t="shared" si="87"/>
        <v>0.49499117462772602</v>
      </c>
      <c r="CV109">
        <f t="shared" si="88"/>
        <v>400.15600000000001</v>
      </c>
      <c r="CW109">
        <f t="shared" si="89"/>
        <v>336.72383355588329</v>
      </c>
      <c r="CX109">
        <f t="shared" si="90"/>
        <v>0.84148140614131306</v>
      </c>
      <c r="CY109">
        <f t="shared" si="91"/>
        <v>0.19296281228262621</v>
      </c>
      <c r="CZ109">
        <v>1717091333.0999999</v>
      </c>
      <c r="DA109">
        <v>395.68099999999998</v>
      </c>
      <c r="DB109">
        <v>409.697</v>
      </c>
      <c r="DC109">
        <v>13.8651</v>
      </c>
      <c r="DD109">
        <v>12.005000000000001</v>
      </c>
      <c r="DE109">
        <v>397.49900000000002</v>
      </c>
      <c r="DF109">
        <v>13.963100000000001</v>
      </c>
      <c r="DG109">
        <v>500.09800000000001</v>
      </c>
      <c r="DH109">
        <v>100.58199999999999</v>
      </c>
      <c r="DI109">
        <v>9.9784100000000001E-2</v>
      </c>
      <c r="DJ109">
        <v>23.870200000000001</v>
      </c>
      <c r="DK109">
        <v>23.027999999999999</v>
      </c>
      <c r="DL109">
        <v>999.9</v>
      </c>
      <c r="DM109">
        <v>0</v>
      </c>
      <c r="DN109">
        <v>0</v>
      </c>
      <c r="DO109">
        <v>10023.1</v>
      </c>
      <c r="DP109">
        <v>0</v>
      </c>
      <c r="DQ109">
        <v>1.5289399999999999E-3</v>
      </c>
      <c r="DR109">
        <v>400.15600000000001</v>
      </c>
      <c r="DS109">
        <v>0.94999299999999998</v>
      </c>
      <c r="DT109">
        <v>5.0007000000000003E-2</v>
      </c>
      <c r="DU109">
        <v>0</v>
      </c>
      <c r="DV109">
        <v>2314.37</v>
      </c>
      <c r="DW109">
        <v>5.0003500000000001</v>
      </c>
      <c r="DX109">
        <v>3918.04</v>
      </c>
      <c r="DY109">
        <v>3479.15</v>
      </c>
      <c r="DZ109">
        <v>38</v>
      </c>
      <c r="EA109">
        <v>41.061999999999998</v>
      </c>
      <c r="EB109">
        <v>39.75</v>
      </c>
      <c r="EC109">
        <v>43.061999999999998</v>
      </c>
      <c r="ED109">
        <v>43.125</v>
      </c>
      <c r="EE109">
        <v>375.4</v>
      </c>
      <c r="EF109">
        <v>19.760000000000002</v>
      </c>
      <c r="EG109">
        <v>0</v>
      </c>
      <c r="EH109">
        <v>298.90000009536698</v>
      </c>
      <c r="EI109">
        <v>0</v>
      </c>
      <c r="EJ109">
        <v>2314.14423076923</v>
      </c>
      <c r="EK109">
        <v>0.186324779325206</v>
      </c>
      <c r="EL109">
        <v>-1.32273506059761</v>
      </c>
      <c r="EM109">
        <v>3916.78346153846</v>
      </c>
      <c r="EN109">
        <v>15</v>
      </c>
      <c r="EO109">
        <v>1717091352.0999999</v>
      </c>
      <c r="EP109" t="s">
        <v>769</v>
      </c>
      <c r="EQ109">
        <v>1717091352.0999999</v>
      </c>
      <c r="ER109">
        <v>1717091351.0999999</v>
      </c>
      <c r="ES109">
        <v>93</v>
      </c>
      <c r="ET109">
        <v>2.1999999999999999E-2</v>
      </c>
      <c r="EU109">
        <v>4.0000000000000001E-3</v>
      </c>
      <c r="EV109">
        <v>-1.8180000000000001</v>
      </c>
      <c r="EW109">
        <v>-9.8000000000000004E-2</v>
      </c>
      <c r="EX109">
        <v>410</v>
      </c>
      <c r="EY109">
        <v>12</v>
      </c>
      <c r="EZ109">
        <v>0.24</v>
      </c>
      <c r="FA109">
        <v>7.0000000000000007E-2</v>
      </c>
      <c r="FB109">
        <v>395.67914999999999</v>
      </c>
      <c r="FC109">
        <v>-0.16100751879723699</v>
      </c>
      <c r="FD109">
        <v>1.78445369791378E-2</v>
      </c>
      <c r="FE109">
        <v>1</v>
      </c>
      <c r="FF109">
        <v>13.850955000000001</v>
      </c>
      <c r="FG109">
        <v>5.7577443609009599E-2</v>
      </c>
      <c r="FH109">
        <v>5.6377721663791701E-3</v>
      </c>
      <c r="FI109">
        <v>1</v>
      </c>
      <c r="FJ109">
        <v>2</v>
      </c>
      <c r="FK109">
        <v>2</v>
      </c>
      <c r="FL109" t="s">
        <v>404</v>
      </c>
      <c r="FM109">
        <v>2.97289</v>
      </c>
      <c r="FN109">
        <v>2.8471000000000002</v>
      </c>
      <c r="FO109">
        <v>9.69217E-2</v>
      </c>
      <c r="FP109">
        <v>9.9336199999999999E-2</v>
      </c>
      <c r="FQ109">
        <v>7.7801599999999999E-2</v>
      </c>
      <c r="FR109">
        <v>7.0200499999999999E-2</v>
      </c>
      <c r="FS109">
        <v>32384.3</v>
      </c>
      <c r="FT109">
        <v>31943</v>
      </c>
      <c r="FU109">
        <v>33445.800000000003</v>
      </c>
      <c r="FV109">
        <v>33183.699999999997</v>
      </c>
      <c r="FW109">
        <v>44088.6</v>
      </c>
      <c r="FX109">
        <v>41428.300000000003</v>
      </c>
      <c r="FY109">
        <v>49488.6</v>
      </c>
      <c r="FZ109">
        <v>44841.599999999999</v>
      </c>
      <c r="GA109">
        <v>2.09545</v>
      </c>
      <c r="GB109">
        <v>2.7365300000000001</v>
      </c>
      <c r="GC109">
        <v>6.7688499999999999E-2</v>
      </c>
      <c r="GD109">
        <v>0</v>
      </c>
      <c r="GE109">
        <v>21.912800000000001</v>
      </c>
      <c r="GF109">
        <v>999.9</v>
      </c>
      <c r="GG109">
        <v>29.190999999999999</v>
      </c>
      <c r="GH109">
        <v>30.212</v>
      </c>
      <c r="GI109">
        <v>12.5154</v>
      </c>
      <c r="GJ109">
        <v>61.346600000000002</v>
      </c>
      <c r="GK109">
        <v>-1.4743599999999999</v>
      </c>
      <c r="GL109">
        <v>3</v>
      </c>
      <c r="GM109">
        <v>-7.7057899999999997E-3</v>
      </c>
      <c r="GN109">
        <v>0.49695800000000001</v>
      </c>
      <c r="GO109">
        <v>20.345099999999999</v>
      </c>
      <c r="GP109">
        <v>5.2214799999999997</v>
      </c>
      <c r="GQ109">
        <v>12.039300000000001</v>
      </c>
      <c r="GR109">
        <v>4.9985999999999997</v>
      </c>
      <c r="GS109">
        <v>3.2890000000000001</v>
      </c>
      <c r="GT109">
        <v>9999</v>
      </c>
      <c r="GU109">
        <v>999.9</v>
      </c>
      <c r="GV109">
        <v>9999</v>
      </c>
      <c r="GW109">
        <v>9999</v>
      </c>
      <c r="GX109">
        <v>1.8897699999999999</v>
      </c>
      <c r="GY109">
        <v>1.8896500000000001</v>
      </c>
      <c r="GZ109">
        <v>1.8897900000000001</v>
      </c>
      <c r="HA109">
        <v>1.88995</v>
      </c>
      <c r="HB109">
        <v>1.8916299999999999</v>
      </c>
      <c r="HC109">
        <v>1.89178</v>
      </c>
      <c r="HD109">
        <v>1.8852199999999999</v>
      </c>
      <c r="HE109">
        <v>1.8901399999999999</v>
      </c>
      <c r="HF109">
        <v>5</v>
      </c>
      <c r="HG109">
        <v>0</v>
      </c>
      <c r="HH109">
        <v>0</v>
      </c>
      <c r="HI109">
        <v>4.5</v>
      </c>
      <c r="HJ109" t="s">
        <v>405</v>
      </c>
      <c r="HK109" t="s">
        <v>406</v>
      </c>
      <c r="HL109" t="s">
        <v>407</v>
      </c>
      <c r="HM109" t="s">
        <v>407</v>
      </c>
      <c r="HN109" t="s">
        <v>408</v>
      </c>
      <c r="HO109" t="s">
        <v>408</v>
      </c>
      <c r="HP109">
        <v>0</v>
      </c>
      <c r="HQ109">
        <v>100</v>
      </c>
      <c r="HR109">
        <v>100</v>
      </c>
      <c r="HS109">
        <v>-1.8180000000000001</v>
      </c>
      <c r="HT109">
        <v>-9.8000000000000004E-2</v>
      </c>
      <c r="HU109">
        <v>-1.8393636363636601</v>
      </c>
      <c r="HV109">
        <v>0</v>
      </c>
      <c r="HW109">
        <v>0</v>
      </c>
      <c r="HX109">
        <v>0</v>
      </c>
      <c r="HY109">
        <v>-0.101720000000002</v>
      </c>
      <c r="HZ109">
        <v>0</v>
      </c>
      <c r="IA109">
        <v>0</v>
      </c>
      <c r="IB109">
        <v>0</v>
      </c>
      <c r="IC109">
        <v>-1</v>
      </c>
      <c r="ID109">
        <v>-1</v>
      </c>
      <c r="IE109">
        <v>-1</v>
      </c>
      <c r="IF109">
        <v>-1</v>
      </c>
      <c r="IG109">
        <v>4.5999999999999996</v>
      </c>
      <c r="IH109">
        <v>4.7</v>
      </c>
      <c r="II109">
        <v>0.153809</v>
      </c>
      <c r="IJ109">
        <v>4.99878</v>
      </c>
      <c r="IK109">
        <v>2.5476100000000002</v>
      </c>
      <c r="IL109">
        <v>4.21631</v>
      </c>
      <c r="IM109">
        <v>3.1982400000000002</v>
      </c>
      <c r="IN109">
        <v>2.3754900000000001</v>
      </c>
      <c r="IO109">
        <v>33.918700000000001</v>
      </c>
      <c r="IP109">
        <v>24.1313</v>
      </c>
      <c r="IQ109">
        <v>2</v>
      </c>
      <c r="IR109">
        <v>508.452</v>
      </c>
      <c r="IS109">
        <v>1251.45</v>
      </c>
      <c r="IT109">
        <v>21.9999</v>
      </c>
      <c r="IU109">
        <v>27.025200000000002</v>
      </c>
      <c r="IV109">
        <v>30.0001</v>
      </c>
      <c r="IW109">
        <v>27.261299999999999</v>
      </c>
      <c r="IX109">
        <v>27.299099999999999</v>
      </c>
      <c r="IY109">
        <v>-1</v>
      </c>
      <c r="IZ109">
        <v>-30</v>
      </c>
      <c r="JA109">
        <v>-30</v>
      </c>
      <c r="JB109">
        <v>22</v>
      </c>
      <c r="JC109">
        <v>400</v>
      </c>
      <c r="JD109">
        <v>15.875</v>
      </c>
      <c r="JE109">
        <v>102.768</v>
      </c>
      <c r="JF109">
        <v>101.11199999999999</v>
      </c>
    </row>
    <row r="110" spans="1:266" x14ac:dyDescent="0.35">
      <c r="A110">
        <v>92</v>
      </c>
      <c r="B110">
        <v>1717091633.0999999</v>
      </c>
      <c r="C110">
        <v>29701</v>
      </c>
      <c r="D110" t="s">
        <v>770</v>
      </c>
      <c r="E110" t="s">
        <v>771</v>
      </c>
      <c r="F110" t="s">
        <v>400</v>
      </c>
      <c r="I110">
        <v>1717091633.0999999</v>
      </c>
      <c r="J110">
        <f t="shared" si="46"/>
        <v>1.5442721855423295E-3</v>
      </c>
      <c r="K110">
        <f t="shared" si="47"/>
        <v>1.5442721855423296</v>
      </c>
      <c r="L110">
        <f t="shared" si="48"/>
        <v>11.074160074305681</v>
      </c>
      <c r="M110">
        <f t="shared" si="49"/>
        <v>395.315</v>
      </c>
      <c r="N110">
        <f t="shared" si="50"/>
        <v>206.10540902904307</v>
      </c>
      <c r="O110">
        <f t="shared" si="51"/>
        <v>20.751343668031179</v>
      </c>
      <c r="P110">
        <f t="shared" si="52"/>
        <v>39.801563000084997</v>
      </c>
      <c r="Q110">
        <f t="shared" si="53"/>
        <v>9.913673002090044E-2</v>
      </c>
      <c r="R110">
        <f t="shared" si="54"/>
        <v>2.9379985257727395</v>
      </c>
      <c r="S110">
        <f t="shared" si="55"/>
        <v>9.7315147709222172E-2</v>
      </c>
      <c r="T110">
        <f t="shared" si="56"/>
        <v>6.0982841407956595E-2</v>
      </c>
      <c r="U110">
        <f t="shared" si="57"/>
        <v>77.214291925876111</v>
      </c>
      <c r="V110">
        <f t="shared" si="58"/>
        <v>23.937403784560185</v>
      </c>
      <c r="W110">
        <f t="shared" si="59"/>
        <v>23.937403784560185</v>
      </c>
      <c r="X110">
        <f t="shared" si="60"/>
        <v>2.9837314176413723</v>
      </c>
      <c r="Y110">
        <f t="shared" si="61"/>
        <v>47.777626971422571</v>
      </c>
      <c r="Z110">
        <f t="shared" si="62"/>
        <v>1.4209615595988001</v>
      </c>
      <c r="AA110">
        <f t="shared" si="63"/>
        <v>2.9741149773904128</v>
      </c>
      <c r="AB110">
        <f t="shared" si="64"/>
        <v>1.5627698580425722</v>
      </c>
      <c r="AC110">
        <f t="shared" si="65"/>
        <v>-68.102403382416725</v>
      </c>
      <c r="AD110">
        <f t="shared" si="66"/>
        <v>-8.5063237684686595</v>
      </c>
      <c r="AE110">
        <f t="shared" si="67"/>
        <v>-0.60572910723031081</v>
      </c>
      <c r="AF110">
        <f t="shared" si="68"/>
        <v>-1.6433223959033683E-4</v>
      </c>
      <c r="AG110">
        <v>0</v>
      </c>
      <c r="AH110">
        <v>0</v>
      </c>
      <c r="AI110">
        <f t="shared" si="69"/>
        <v>1</v>
      </c>
      <c r="AJ110">
        <f t="shared" si="70"/>
        <v>0</v>
      </c>
      <c r="AK110">
        <f t="shared" si="71"/>
        <v>53692.162544920095</v>
      </c>
      <c r="AL110" t="s">
        <v>447</v>
      </c>
      <c r="AM110">
        <v>8305.73</v>
      </c>
      <c r="AN110">
        <v>1666.0250000000001</v>
      </c>
      <c r="AO110">
        <v>7978.48</v>
      </c>
      <c r="AP110">
        <f t="shared" si="72"/>
        <v>0.79118516308870857</v>
      </c>
      <c r="AQ110">
        <v>-1.33578315168039</v>
      </c>
      <c r="AR110" t="s">
        <v>772</v>
      </c>
      <c r="AS110">
        <v>8306.07</v>
      </c>
      <c r="AT110">
        <v>2315.01346153846</v>
      </c>
      <c r="AU110">
        <v>5196.55</v>
      </c>
      <c r="AV110">
        <f t="shared" si="73"/>
        <v>0.55450953776285039</v>
      </c>
      <c r="AW110">
        <v>0.5</v>
      </c>
      <c r="AX110">
        <f t="shared" si="74"/>
        <v>336.71964096293806</v>
      </c>
      <c r="AY110">
        <f t="shared" si="75"/>
        <v>11.074160074305681</v>
      </c>
      <c r="AZ110">
        <f t="shared" si="76"/>
        <v>93.357126233015862</v>
      </c>
      <c r="BA110">
        <f t="shared" si="77"/>
        <v>3.6855418325157943E-2</v>
      </c>
      <c r="BB110">
        <f t="shared" si="78"/>
        <v>0.53534171710076861</v>
      </c>
      <c r="BC110">
        <f t="shared" si="79"/>
        <v>1498.5105603992611</v>
      </c>
      <c r="BD110" t="s">
        <v>402</v>
      </c>
      <c r="BE110">
        <v>0</v>
      </c>
      <c r="BF110">
        <f t="shared" si="80"/>
        <v>1498.5105603992611</v>
      </c>
      <c r="BG110">
        <f t="shared" si="81"/>
        <v>0.71163357219708057</v>
      </c>
      <c r="BH110">
        <f t="shared" si="82"/>
        <v>0.77920654593468774</v>
      </c>
      <c r="BI110">
        <f t="shared" si="83"/>
        <v>0.42931220986921931</v>
      </c>
      <c r="BJ110">
        <f t="shared" si="84"/>
        <v>0.81617791644629056</v>
      </c>
      <c r="BK110">
        <f t="shared" si="85"/>
        <v>0.44070492383708071</v>
      </c>
      <c r="BL110">
        <f t="shared" si="86"/>
        <v>0.50438118707067525</v>
      </c>
      <c r="BM110">
        <f t="shared" si="87"/>
        <v>0.49561881292932475</v>
      </c>
      <c r="CV110">
        <f t="shared" si="88"/>
        <v>400.15100000000001</v>
      </c>
      <c r="CW110">
        <f t="shared" si="89"/>
        <v>336.71964096293806</v>
      </c>
      <c r="CX110">
        <f t="shared" si="90"/>
        <v>0.84148144316255125</v>
      </c>
      <c r="CY110">
        <f t="shared" si="91"/>
        <v>0.19296288632510256</v>
      </c>
      <c r="CZ110">
        <v>1717091633.0999999</v>
      </c>
      <c r="DA110">
        <v>395.315</v>
      </c>
      <c r="DB110">
        <v>409.33600000000001</v>
      </c>
      <c r="DC110">
        <v>14.113200000000001</v>
      </c>
      <c r="DD110">
        <v>12.286300000000001</v>
      </c>
      <c r="DE110">
        <v>397.14800000000002</v>
      </c>
      <c r="DF110">
        <v>14.2102</v>
      </c>
      <c r="DG110">
        <v>500.02</v>
      </c>
      <c r="DH110">
        <v>100.583</v>
      </c>
      <c r="DI110">
        <v>0.100159</v>
      </c>
      <c r="DJ110">
        <v>23.883700000000001</v>
      </c>
      <c r="DK110">
        <v>23.029199999999999</v>
      </c>
      <c r="DL110">
        <v>999.9</v>
      </c>
      <c r="DM110">
        <v>0</v>
      </c>
      <c r="DN110">
        <v>0</v>
      </c>
      <c r="DO110">
        <v>9990</v>
      </c>
      <c r="DP110">
        <v>0</v>
      </c>
      <c r="DQ110">
        <v>1.5289399999999999E-3</v>
      </c>
      <c r="DR110">
        <v>400.15100000000001</v>
      </c>
      <c r="DS110">
        <v>0.94999199999999995</v>
      </c>
      <c r="DT110">
        <v>5.00081E-2</v>
      </c>
      <c r="DU110">
        <v>0</v>
      </c>
      <c r="DV110">
        <v>2315.1999999999998</v>
      </c>
      <c r="DW110">
        <v>5.0003500000000001</v>
      </c>
      <c r="DX110">
        <v>3909.1</v>
      </c>
      <c r="DY110">
        <v>3479.11</v>
      </c>
      <c r="DZ110">
        <v>38.061999999999998</v>
      </c>
      <c r="EA110">
        <v>41.061999999999998</v>
      </c>
      <c r="EB110">
        <v>39.811999999999998</v>
      </c>
      <c r="EC110">
        <v>43.061999999999998</v>
      </c>
      <c r="ED110">
        <v>43.125</v>
      </c>
      <c r="EE110">
        <v>375.39</v>
      </c>
      <c r="EF110">
        <v>19.760000000000002</v>
      </c>
      <c r="EG110">
        <v>0</v>
      </c>
      <c r="EH110">
        <v>298.90000009536698</v>
      </c>
      <c r="EI110">
        <v>0</v>
      </c>
      <c r="EJ110">
        <v>2315.01346153846</v>
      </c>
      <c r="EK110">
        <v>-3.58974267933303E-2</v>
      </c>
      <c r="EL110">
        <v>7.6820514492551899</v>
      </c>
      <c r="EM110">
        <v>3906.81538461538</v>
      </c>
      <c r="EN110">
        <v>15</v>
      </c>
      <c r="EO110">
        <v>1717091658.0999999</v>
      </c>
      <c r="EP110" t="s">
        <v>773</v>
      </c>
      <c r="EQ110">
        <v>1717091658.0999999</v>
      </c>
      <c r="ER110">
        <v>1717091651.0999999</v>
      </c>
      <c r="ES110">
        <v>94</v>
      </c>
      <c r="ET110">
        <v>-1.6E-2</v>
      </c>
      <c r="EU110">
        <v>1E-3</v>
      </c>
      <c r="EV110">
        <v>-1.833</v>
      </c>
      <c r="EW110">
        <v>-9.7000000000000003E-2</v>
      </c>
      <c r="EX110">
        <v>409</v>
      </c>
      <c r="EY110">
        <v>12</v>
      </c>
      <c r="EZ110">
        <v>0.23</v>
      </c>
      <c r="FA110">
        <v>0.04</v>
      </c>
      <c r="FB110">
        <v>395.3449</v>
      </c>
      <c r="FC110">
        <v>-0.103759398496446</v>
      </c>
      <c r="FD110">
        <v>1.5352198539619199E-2</v>
      </c>
      <c r="FE110">
        <v>1</v>
      </c>
      <c r="FF110">
        <v>14.096349999999999</v>
      </c>
      <c r="FG110">
        <v>7.2180451127840398E-2</v>
      </c>
      <c r="FH110">
        <v>6.9855923156164701E-3</v>
      </c>
      <c r="FI110">
        <v>1</v>
      </c>
      <c r="FJ110">
        <v>2</v>
      </c>
      <c r="FK110">
        <v>2</v>
      </c>
      <c r="FL110" t="s">
        <v>404</v>
      </c>
      <c r="FM110">
        <v>2.9726699999999999</v>
      </c>
      <c r="FN110">
        <v>2.8471899999999999</v>
      </c>
      <c r="FO110">
        <v>9.6854300000000004E-2</v>
      </c>
      <c r="FP110">
        <v>9.9267999999999995E-2</v>
      </c>
      <c r="FQ110">
        <v>7.8819100000000003E-2</v>
      </c>
      <c r="FR110">
        <v>7.14172E-2</v>
      </c>
      <c r="FS110">
        <v>32386.3</v>
      </c>
      <c r="FT110">
        <v>31944</v>
      </c>
      <c r="FU110">
        <v>33445.599999999999</v>
      </c>
      <c r="FV110">
        <v>33182.400000000001</v>
      </c>
      <c r="FW110">
        <v>44039.4</v>
      </c>
      <c r="FX110">
        <v>41371.699999999997</v>
      </c>
      <c r="FY110">
        <v>49488.5</v>
      </c>
      <c r="FZ110">
        <v>44839.5</v>
      </c>
      <c r="GA110">
        <v>2.0950799999999998</v>
      </c>
      <c r="GB110">
        <v>2.7366999999999999</v>
      </c>
      <c r="GC110">
        <v>6.9215899999999997E-2</v>
      </c>
      <c r="GD110">
        <v>0</v>
      </c>
      <c r="GE110">
        <v>21.8888</v>
      </c>
      <c r="GF110">
        <v>999.9</v>
      </c>
      <c r="GG110">
        <v>29.783000000000001</v>
      </c>
      <c r="GH110">
        <v>30.192</v>
      </c>
      <c r="GI110">
        <v>12.7555</v>
      </c>
      <c r="GJ110">
        <v>61.586599999999997</v>
      </c>
      <c r="GK110">
        <v>-1.4503200000000001</v>
      </c>
      <c r="GL110">
        <v>3</v>
      </c>
      <c r="GM110">
        <v>-6.5193100000000004E-3</v>
      </c>
      <c r="GN110">
        <v>0.54313699999999998</v>
      </c>
      <c r="GO110">
        <v>20.344799999999999</v>
      </c>
      <c r="GP110">
        <v>5.2232799999999999</v>
      </c>
      <c r="GQ110">
        <v>12.039199999999999</v>
      </c>
      <c r="GR110">
        <v>4.9995000000000003</v>
      </c>
      <c r="GS110">
        <v>3.2890000000000001</v>
      </c>
      <c r="GT110">
        <v>9999</v>
      </c>
      <c r="GU110">
        <v>999.9</v>
      </c>
      <c r="GV110">
        <v>9999</v>
      </c>
      <c r="GW110">
        <v>9999</v>
      </c>
      <c r="GX110">
        <v>1.8897999999999999</v>
      </c>
      <c r="GY110">
        <v>1.8897600000000001</v>
      </c>
      <c r="GZ110">
        <v>1.8897999999999999</v>
      </c>
      <c r="HA110">
        <v>1.89011</v>
      </c>
      <c r="HB110">
        <v>1.89164</v>
      </c>
      <c r="HC110">
        <v>1.89181</v>
      </c>
      <c r="HD110">
        <v>1.88534</v>
      </c>
      <c r="HE110">
        <v>1.8902600000000001</v>
      </c>
      <c r="HF110">
        <v>5</v>
      </c>
      <c r="HG110">
        <v>0</v>
      </c>
      <c r="HH110">
        <v>0</v>
      </c>
      <c r="HI110">
        <v>4.5</v>
      </c>
      <c r="HJ110" t="s">
        <v>405</v>
      </c>
      <c r="HK110" t="s">
        <v>406</v>
      </c>
      <c r="HL110" t="s">
        <v>407</v>
      </c>
      <c r="HM110" t="s">
        <v>407</v>
      </c>
      <c r="HN110" t="s">
        <v>408</v>
      </c>
      <c r="HO110" t="s">
        <v>408</v>
      </c>
      <c r="HP110">
        <v>0</v>
      </c>
      <c r="HQ110">
        <v>100</v>
      </c>
      <c r="HR110">
        <v>100</v>
      </c>
      <c r="HS110">
        <v>-1.833</v>
      </c>
      <c r="HT110">
        <v>-9.7000000000000003E-2</v>
      </c>
      <c r="HU110">
        <v>-1.8175454545455001</v>
      </c>
      <c r="HV110">
        <v>0</v>
      </c>
      <c r="HW110">
        <v>0</v>
      </c>
      <c r="HX110">
        <v>0</v>
      </c>
      <c r="HY110">
        <v>-9.8079999999999501E-2</v>
      </c>
      <c r="HZ110">
        <v>0</v>
      </c>
      <c r="IA110">
        <v>0</v>
      </c>
      <c r="IB110">
        <v>0</v>
      </c>
      <c r="IC110">
        <v>-1</v>
      </c>
      <c r="ID110">
        <v>-1</v>
      </c>
      <c r="IE110">
        <v>-1</v>
      </c>
      <c r="IF110">
        <v>-1</v>
      </c>
      <c r="IG110">
        <v>4.7</v>
      </c>
      <c r="IH110">
        <v>4.7</v>
      </c>
      <c r="II110">
        <v>0.153809</v>
      </c>
      <c r="IJ110">
        <v>4.99878</v>
      </c>
      <c r="IK110">
        <v>2.5463900000000002</v>
      </c>
      <c r="IL110">
        <v>4.22241</v>
      </c>
      <c r="IM110">
        <v>3.1982400000000002</v>
      </c>
      <c r="IN110">
        <v>2.4218799999999998</v>
      </c>
      <c r="IO110">
        <v>33.918700000000001</v>
      </c>
      <c r="IP110">
        <v>24.148800000000001</v>
      </c>
      <c r="IQ110">
        <v>2</v>
      </c>
      <c r="IR110">
        <v>508.363</v>
      </c>
      <c r="IS110">
        <v>1252.0999999999999</v>
      </c>
      <c r="IT110">
        <v>22</v>
      </c>
      <c r="IU110">
        <v>27.043500000000002</v>
      </c>
      <c r="IV110">
        <v>30.0001</v>
      </c>
      <c r="IW110">
        <v>27.2774</v>
      </c>
      <c r="IX110">
        <v>27.316500000000001</v>
      </c>
      <c r="IY110">
        <v>-1</v>
      </c>
      <c r="IZ110">
        <v>-30</v>
      </c>
      <c r="JA110">
        <v>-30</v>
      </c>
      <c r="JB110">
        <v>22</v>
      </c>
      <c r="JC110">
        <v>400</v>
      </c>
      <c r="JD110">
        <v>15.875</v>
      </c>
      <c r="JE110">
        <v>102.768</v>
      </c>
      <c r="JF110">
        <v>101.108</v>
      </c>
    </row>
    <row r="111" spans="1:266" x14ac:dyDescent="0.35">
      <c r="A111">
        <v>93</v>
      </c>
      <c r="B111">
        <v>1717091934</v>
      </c>
      <c r="C111">
        <v>30001.9000000954</v>
      </c>
      <c r="D111" t="s">
        <v>774</v>
      </c>
      <c r="E111" t="s">
        <v>775</v>
      </c>
      <c r="F111" t="s">
        <v>400</v>
      </c>
      <c r="I111">
        <v>1717091934</v>
      </c>
      <c r="J111">
        <f t="shared" si="46"/>
        <v>1.5402016402900293E-3</v>
      </c>
      <c r="K111">
        <f t="shared" si="47"/>
        <v>1.5402016402900294</v>
      </c>
      <c r="L111">
        <f t="shared" si="48"/>
        <v>11.058959238701993</v>
      </c>
      <c r="M111">
        <f t="shared" si="49"/>
        <v>394.86799999999999</v>
      </c>
      <c r="N111">
        <f t="shared" si="50"/>
        <v>208.27603105268813</v>
      </c>
      <c r="O111">
        <f t="shared" si="51"/>
        <v>20.969405425009075</v>
      </c>
      <c r="P111">
        <f t="shared" si="52"/>
        <v>39.755641297331195</v>
      </c>
      <c r="Q111">
        <f t="shared" si="53"/>
        <v>0.10041565333994067</v>
      </c>
      <c r="R111">
        <f t="shared" si="54"/>
        <v>2.9392822393925404</v>
      </c>
      <c r="S111">
        <f t="shared" si="55"/>
        <v>9.8548045894783304E-2</v>
      </c>
      <c r="T111">
        <f t="shared" si="56"/>
        <v>6.1757432630635475E-2</v>
      </c>
      <c r="U111">
        <f t="shared" si="57"/>
        <v>77.154070823190395</v>
      </c>
      <c r="V111">
        <f t="shared" si="58"/>
        <v>23.974883330457853</v>
      </c>
      <c r="W111">
        <f t="shared" si="59"/>
        <v>23.974883330457853</v>
      </c>
      <c r="X111">
        <f t="shared" si="60"/>
        <v>2.9904587705274674</v>
      </c>
      <c r="Y111">
        <f t="shared" si="61"/>
        <v>48.70116663969516</v>
      </c>
      <c r="Z111">
        <f t="shared" si="62"/>
        <v>1.4516364642188802</v>
      </c>
      <c r="AA111">
        <f t="shared" si="63"/>
        <v>2.9807016225268121</v>
      </c>
      <c r="AB111">
        <f t="shared" si="64"/>
        <v>1.5388223063085873</v>
      </c>
      <c r="AC111">
        <f t="shared" si="65"/>
        <v>-67.922892336790284</v>
      </c>
      <c r="AD111">
        <f t="shared" si="66"/>
        <v>-8.6177230757788479</v>
      </c>
      <c r="AE111">
        <f t="shared" si="67"/>
        <v>-0.61362396999389002</v>
      </c>
      <c r="AF111">
        <f t="shared" si="68"/>
        <v>-1.6855937263215992E-4</v>
      </c>
      <c r="AG111">
        <v>0</v>
      </c>
      <c r="AH111">
        <v>0</v>
      </c>
      <c r="AI111">
        <f t="shared" si="69"/>
        <v>1</v>
      </c>
      <c r="AJ111">
        <f t="shared" si="70"/>
        <v>0</v>
      </c>
      <c r="AK111">
        <f t="shared" si="71"/>
        <v>53723.102302959291</v>
      </c>
      <c r="AL111" t="s">
        <v>447</v>
      </c>
      <c r="AM111">
        <v>8305.73</v>
      </c>
      <c r="AN111">
        <v>1666.0250000000001</v>
      </c>
      <c r="AO111">
        <v>7978.48</v>
      </c>
      <c r="AP111">
        <f t="shared" si="72"/>
        <v>0.79118516308870857</v>
      </c>
      <c r="AQ111">
        <v>-1.33578315168039</v>
      </c>
      <c r="AR111" t="s">
        <v>776</v>
      </c>
      <c r="AS111">
        <v>8305.73</v>
      </c>
      <c r="AT111">
        <v>2315.1626923076901</v>
      </c>
      <c r="AU111">
        <v>5188.17</v>
      </c>
      <c r="AV111">
        <f t="shared" si="73"/>
        <v>0.55376121208293294</v>
      </c>
      <c r="AW111">
        <v>0.5</v>
      </c>
      <c r="AX111">
        <f t="shared" si="74"/>
        <v>336.4533654115952</v>
      </c>
      <c r="AY111">
        <f t="shared" si="75"/>
        <v>11.058959238701993</v>
      </c>
      <c r="AZ111">
        <f t="shared" si="76"/>
        <v>93.157411719853457</v>
      </c>
      <c r="BA111">
        <f t="shared" si="77"/>
        <v>3.6839406778468274E-2</v>
      </c>
      <c r="BB111">
        <f t="shared" si="78"/>
        <v>0.53782162111110454</v>
      </c>
      <c r="BC111">
        <f t="shared" si="79"/>
        <v>1497.8129192476563</v>
      </c>
      <c r="BD111" t="s">
        <v>402</v>
      </c>
      <c r="BE111">
        <v>0</v>
      </c>
      <c r="BF111">
        <f t="shared" si="80"/>
        <v>1497.8129192476563</v>
      </c>
      <c r="BG111">
        <f t="shared" si="81"/>
        <v>0.71130226664745833</v>
      </c>
      <c r="BH111">
        <f t="shared" si="82"/>
        <v>0.77851742929619083</v>
      </c>
      <c r="BI111">
        <f t="shared" si="83"/>
        <v>0.43055907134733901</v>
      </c>
      <c r="BJ111">
        <f t="shared" si="84"/>
        <v>0.8156981917815167</v>
      </c>
      <c r="BK111">
        <f t="shared" si="85"/>
        <v>0.44203245805316627</v>
      </c>
      <c r="BL111">
        <f t="shared" si="86"/>
        <v>0.50366804343110705</v>
      </c>
      <c r="BM111">
        <f t="shared" si="87"/>
        <v>0.49633195656889295</v>
      </c>
      <c r="CV111">
        <f t="shared" si="88"/>
        <v>399.834</v>
      </c>
      <c r="CW111">
        <f t="shared" si="89"/>
        <v>336.4533654115952</v>
      </c>
      <c r="CX111">
        <f t="shared" si="90"/>
        <v>0.84148262881994829</v>
      </c>
      <c r="CY111">
        <f t="shared" si="91"/>
        <v>0.19296525763989655</v>
      </c>
      <c r="CZ111">
        <v>1717091934</v>
      </c>
      <c r="DA111">
        <v>394.86799999999999</v>
      </c>
      <c r="DB111">
        <v>408.86399999999998</v>
      </c>
      <c r="DC111">
        <v>14.418200000000001</v>
      </c>
      <c r="DD111">
        <v>12.597200000000001</v>
      </c>
      <c r="DE111">
        <v>396.71600000000001</v>
      </c>
      <c r="DF111">
        <v>14.513199999999999</v>
      </c>
      <c r="DG111">
        <v>500.16300000000001</v>
      </c>
      <c r="DH111">
        <v>100.581</v>
      </c>
      <c r="DI111">
        <v>9.9838399999999994E-2</v>
      </c>
      <c r="DJ111">
        <v>23.920500000000001</v>
      </c>
      <c r="DK111">
        <v>23.102599999999999</v>
      </c>
      <c r="DL111">
        <v>999.9</v>
      </c>
      <c r="DM111">
        <v>0</v>
      </c>
      <c r="DN111">
        <v>0</v>
      </c>
      <c r="DO111">
        <v>9997.5</v>
      </c>
      <c r="DP111">
        <v>0</v>
      </c>
      <c r="DQ111">
        <v>1.5289399999999999E-3</v>
      </c>
      <c r="DR111">
        <v>399.834</v>
      </c>
      <c r="DS111">
        <v>0.94995099999999999</v>
      </c>
      <c r="DT111">
        <v>5.0049200000000002E-2</v>
      </c>
      <c r="DU111">
        <v>0</v>
      </c>
      <c r="DV111">
        <v>2314.84</v>
      </c>
      <c r="DW111">
        <v>5.0003500000000001</v>
      </c>
      <c r="DX111">
        <v>3885.62</v>
      </c>
      <c r="DY111">
        <v>3476.28</v>
      </c>
      <c r="DZ111">
        <v>38.125</v>
      </c>
      <c r="EA111">
        <v>41.125</v>
      </c>
      <c r="EB111">
        <v>39.875</v>
      </c>
      <c r="EC111">
        <v>43.186999999999998</v>
      </c>
      <c r="ED111">
        <v>43.186999999999998</v>
      </c>
      <c r="EE111">
        <v>375.07</v>
      </c>
      <c r="EF111">
        <v>19.760000000000002</v>
      </c>
      <c r="EG111">
        <v>0</v>
      </c>
      <c r="EH111">
        <v>300.09999990463302</v>
      </c>
      <c r="EI111">
        <v>0</v>
      </c>
      <c r="EJ111">
        <v>2315.1626923076901</v>
      </c>
      <c r="EK111">
        <v>-0.18017096171916999</v>
      </c>
      <c r="EL111">
        <v>1.7582905151394399</v>
      </c>
      <c r="EM111">
        <v>3886.7534615384602</v>
      </c>
      <c r="EN111">
        <v>15</v>
      </c>
      <c r="EO111">
        <v>1717091959</v>
      </c>
      <c r="EP111" t="s">
        <v>777</v>
      </c>
      <c r="EQ111">
        <v>1717091959</v>
      </c>
      <c r="ER111">
        <v>1717091954</v>
      </c>
      <c r="ES111">
        <v>95</v>
      </c>
      <c r="ET111">
        <v>-1.4999999999999999E-2</v>
      </c>
      <c r="EU111">
        <v>2E-3</v>
      </c>
      <c r="EV111">
        <v>-1.8480000000000001</v>
      </c>
      <c r="EW111">
        <v>-9.5000000000000001E-2</v>
      </c>
      <c r="EX111">
        <v>409</v>
      </c>
      <c r="EY111">
        <v>13</v>
      </c>
      <c r="EZ111">
        <v>0.15</v>
      </c>
      <c r="FA111">
        <v>0.04</v>
      </c>
      <c r="FB111">
        <v>394.90471428571402</v>
      </c>
      <c r="FC111">
        <v>-0.13215584415550399</v>
      </c>
      <c r="FD111">
        <v>1.81846163585795E-2</v>
      </c>
      <c r="FE111">
        <v>1</v>
      </c>
      <c r="FF111">
        <v>14.418080952380899</v>
      </c>
      <c r="FG111">
        <v>-5.0883116882912702E-3</v>
      </c>
      <c r="FH111">
        <v>6.8076920613254095E-4</v>
      </c>
      <c r="FI111">
        <v>1</v>
      </c>
      <c r="FJ111">
        <v>2</v>
      </c>
      <c r="FK111">
        <v>2</v>
      </c>
      <c r="FL111" t="s">
        <v>404</v>
      </c>
      <c r="FM111">
        <v>2.9729700000000001</v>
      </c>
      <c r="FN111">
        <v>2.84693</v>
      </c>
      <c r="FO111">
        <v>9.6763799999999997E-2</v>
      </c>
      <c r="FP111">
        <v>9.9172899999999994E-2</v>
      </c>
      <c r="FQ111">
        <v>8.00511E-2</v>
      </c>
      <c r="FR111">
        <v>7.2745099999999993E-2</v>
      </c>
      <c r="FS111">
        <v>32386.6</v>
      </c>
      <c r="FT111">
        <v>31944.6</v>
      </c>
      <c r="FU111">
        <v>33442.9</v>
      </c>
      <c r="FV111">
        <v>33180</v>
      </c>
      <c r="FW111">
        <v>43976.2</v>
      </c>
      <c r="FX111">
        <v>41308.9</v>
      </c>
      <c r="FY111">
        <v>49484.4</v>
      </c>
      <c r="FZ111">
        <v>44836</v>
      </c>
      <c r="GA111">
        <v>2.0945499999999999</v>
      </c>
      <c r="GB111">
        <v>2.7354500000000002</v>
      </c>
      <c r="GC111">
        <v>6.6243099999999999E-2</v>
      </c>
      <c r="GD111">
        <v>0</v>
      </c>
      <c r="GE111">
        <v>22.011299999999999</v>
      </c>
      <c r="GF111">
        <v>999.9</v>
      </c>
      <c r="GG111">
        <v>30.491</v>
      </c>
      <c r="GH111">
        <v>30.172000000000001</v>
      </c>
      <c r="GI111">
        <v>13.043200000000001</v>
      </c>
      <c r="GJ111">
        <v>61.606699999999996</v>
      </c>
      <c r="GK111">
        <v>-1.4783599999999999</v>
      </c>
      <c r="GL111">
        <v>3</v>
      </c>
      <c r="GM111">
        <v>-2.90142E-3</v>
      </c>
      <c r="GN111">
        <v>0.60977400000000004</v>
      </c>
      <c r="GO111">
        <v>20.3443</v>
      </c>
      <c r="GP111">
        <v>5.2223800000000002</v>
      </c>
      <c r="GQ111">
        <v>12.039300000000001</v>
      </c>
      <c r="GR111">
        <v>4.9992000000000001</v>
      </c>
      <c r="GS111">
        <v>3.2890000000000001</v>
      </c>
      <c r="GT111">
        <v>9999</v>
      </c>
      <c r="GU111">
        <v>999.9</v>
      </c>
      <c r="GV111">
        <v>9999</v>
      </c>
      <c r="GW111">
        <v>9999</v>
      </c>
      <c r="GX111">
        <v>1.88974</v>
      </c>
      <c r="GY111">
        <v>1.8896500000000001</v>
      </c>
      <c r="GZ111">
        <v>1.8897900000000001</v>
      </c>
      <c r="HA111">
        <v>1.8899699999999999</v>
      </c>
      <c r="HB111">
        <v>1.8916200000000001</v>
      </c>
      <c r="HC111">
        <v>1.8917600000000001</v>
      </c>
      <c r="HD111">
        <v>1.8852199999999999</v>
      </c>
      <c r="HE111">
        <v>1.89012</v>
      </c>
      <c r="HF111">
        <v>5</v>
      </c>
      <c r="HG111">
        <v>0</v>
      </c>
      <c r="HH111">
        <v>0</v>
      </c>
      <c r="HI111">
        <v>4.5</v>
      </c>
      <c r="HJ111" t="s">
        <v>405</v>
      </c>
      <c r="HK111" t="s">
        <v>406</v>
      </c>
      <c r="HL111" t="s">
        <v>407</v>
      </c>
      <c r="HM111" t="s">
        <v>407</v>
      </c>
      <c r="HN111" t="s">
        <v>408</v>
      </c>
      <c r="HO111" t="s">
        <v>408</v>
      </c>
      <c r="HP111">
        <v>0</v>
      </c>
      <c r="HQ111">
        <v>100</v>
      </c>
      <c r="HR111">
        <v>100</v>
      </c>
      <c r="HS111">
        <v>-1.8480000000000001</v>
      </c>
      <c r="HT111">
        <v>-9.5000000000000001E-2</v>
      </c>
      <c r="HU111">
        <v>-1.8331818181818</v>
      </c>
      <c r="HV111">
        <v>0</v>
      </c>
      <c r="HW111">
        <v>0</v>
      </c>
      <c r="HX111">
        <v>0</v>
      </c>
      <c r="HY111">
        <v>-9.7079999999998307E-2</v>
      </c>
      <c r="HZ111">
        <v>0</v>
      </c>
      <c r="IA111">
        <v>0</v>
      </c>
      <c r="IB111">
        <v>0</v>
      </c>
      <c r="IC111">
        <v>-1</v>
      </c>
      <c r="ID111">
        <v>-1</v>
      </c>
      <c r="IE111">
        <v>-1</v>
      </c>
      <c r="IF111">
        <v>-1</v>
      </c>
      <c r="IG111">
        <v>4.5999999999999996</v>
      </c>
      <c r="IH111">
        <v>4.7</v>
      </c>
      <c r="II111">
        <v>0.153809</v>
      </c>
      <c r="IJ111">
        <v>4.99878</v>
      </c>
      <c r="IK111">
        <v>2.5463900000000002</v>
      </c>
      <c r="IL111">
        <v>4.1943400000000004</v>
      </c>
      <c r="IM111">
        <v>3.1982400000000002</v>
      </c>
      <c r="IN111">
        <v>2.3046899999999999</v>
      </c>
      <c r="IO111">
        <v>33.918700000000001</v>
      </c>
      <c r="IP111">
        <v>24.14</v>
      </c>
      <c r="IQ111">
        <v>2</v>
      </c>
      <c r="IR111">
        <v>508.38600000000002</v>
      </c>
      <c r="IS111">
        <v>1251.05</v>
      </c>
      <c r="IT111">
        <v>21.999300000000002</v>
      </c>
      <c r="IU111">
        <v>27.098500000000001</v>
      </c>
      <c r="IV111">
        <v>30.0001</v>
      </c>
      <c r="IW111">
        <v>27.316700000000001</v>
      </c>
      <c r="IX111">
        <v>27.348800000000001</v>
      </c>
      <c r="IY111">
        <v>-1</v>
      </c>
      <c r="IZ111">
        <v>-30</v>
      </c>
      <c r="JA111">
        <v>-30</v>
      </c>
      <c r="JB111">
        <v>22</v>
      </c>
      <c r="JC111">
        <v>400</v>
      </c>
      <c r="JD111">
        <v>15.875</v>
      </c>
      <c r="JE111">
        <v>102.759</v>
      </c>
      <c r="JF111">
        <v>101.1</v>
      </c>
    </row>
    <row r="112" spans="1:266" x14ac:dyDescent="0.35">
      <c r="A112">
        <v>94</v>
      </c>
      <c r="B112">
        <v>1717092234</v>
      </c>
      <c r="C112">
        <v>30301.9000000954</v>
      </c>
      <c r="D112" t="s">
        <v>778</v>
      </c>
      <c r="E112" t="s">
        <v>779</v>
      </c>
      <c r="F112" t="s">
        <v>400</v>
      </c>
      <c r="I112">
        <v>1717092234</v>
      </c>
      <c r="J112">
        <f t="shared" si="46"/>
        <v>1.5538719651744097E-3</v>
      </c>
      <c r="K112">
        <f t="shared" si="47"/>
        <v>1.5538719651744097</v>
      </c>
      <c r="L112">
        <f t="shared" si="48"/>
        <v>11.05480378385767</v>
      </c>
      <c r="M112">
        <f t="shared" si="49"/>
        <v>395.00599999999997</v>
      </c>
      <c r="N112">
        <f t="shared" si="50"/>
        <v>209.63127303088174</v>
      </c>
      <c r="O112">
        <f t="shared" si="51"/>
        <v>21.105294410938441</v>
      </c>
      <c r="P112">
        <f t="shared" si="52"/>
        <v>39.768483984061994</v>
      </c>
      <c r="Q112">
        <f t="shared" si="53"/>
        <v>0.10109660059646883</v>
      </c>
      <c r="R112">
        <f t="shared" si="54"/>
        <v>2.9379111882921531</v>
      </c>
      <c r="S112">
        <f t="shared" si="55"/>
        <v>9.920296954043005E-2</v>
      </c>
      <c r="T112">
        <f t="shared" si="56"/>
        <v>6.2169036880678208E-2</v>
      </c>
      <c r="U112">
        <f t="shared" si="57"/>
        <v>77.152363788792897</v>
      </c>
      <c r="V112">
        <f t="shared" si="58"/>
        <v>23.938344924634816</v>
      </c>
      <c r="W112">
        <f t="shared" si="59"/>
        <v>23.938344924634816</v>
      </c>
      <c r="X112">
        <f t="shared" si="60"/>
        <v>2.9839001845119162</v>
      </c>
      <c r="Y112">
        <f t="shared" si="61"/>
        <v>48.459838093330063</v>
      </c>
      <c r="Z112">
        <f t="shared" si="62"/>
        <v>1.4415806130099003</v>
      </c>
      <c r="AA112">
        <f t="shared" si="63"/>
        <v>2.9747945303356622</v>
      </c>
      <c r="AB112">
        <f t="shared" si="64"/>
        <v>1.5423195715020159</v>
      </c>
      <c r="AC112">
        <f t="shared" si="65"/>
        <v>-68.52575366419147</v>
      </c>
      <c r="AD112">
        <f t="shared" si="66"/>
        <v>-8.0532598866150931</v>
      </c>
      <c r="AE112">
        <f t="shared" si="67"/>
        <v>-0.57349754266341368</v>
      </c>
      <c r="AF112">
        <f t="shared" si="68"/>
        <v>-1.4730467708368167E-4</v>
      </c>
      <c r="AG112">
        <v>0</v>
      </c>
      <c r="AH112">
        <v>0</v>
      </c>
      <c r="AI112">
        <f t="shared" si="69"/>
        <v>1</v>
      </c>
      <c r="AJ112">
        <f t="shared" si="70"/>
        <v>0</v>
      </c>
      <c r="AK112">
        <f t="shared" si="71"/>
        <v>53688.806300758064</v>
      </c>
      <c r="AL112" t="s">
        <v>447</v>
      </c>
      <c r="AM112">
        <v>8305.73</v>
      </c>
      <c r="AN112">
        <v>1666.0250000000001</v>
      </c>
      <c r="AO112">
        <v>7978.48</v>
      </c>
      <c r="AP112">
        <f t="shared" si="72"/>
        <v>0.79118516308870857</v>
      </c>
      <c r="AQ112">
        <v>-1.33578315168039</v>
      </c>
      <c r="AR112" t="s">
        <v>780</v>
      </c>
      <c r="AS112">
        <v>8306.76</v>
      </c>
      <c r="AT112">
        <v>2315.2811999999999</v>
      </c>
      <c r="AU112">
        <v>5175.83</v>
      </c>
      <c r="AV112">
        <f t="shared" si="73"/>
        <v>0.55267441164025866</v>
      </c>
      <c r="AW112">
        <v>0.5</v>
      </c>
      <c r="AX112">
        <f t="shared" si="74"/>
        <v>336.44580689439641</v>
      </c>
      <c r="AY112">
        <f t="shared" si="75"/>
        <v>11.05480378385767</v>
      </c>
      <c r="AZ112">
        <f t="shared" si="76"/>
        <v>92.972494187096302</v>
      </c>
      <c r="BA112">
        <f t="shared" si="77"/>
        <v>3.682788336674743E-2</v>
      </c>
      <c r="BB112">
        <f t="shared" si="78"/>
        <v>0.54148803187121675</v>
      </c>
      <c r="BC112">
        <f t="shared" si="79"/>
        <v>1496.782681922997</v>
      </c>
      <c r="BD112" t="s">
        <v>402</v>
      </c>
      <c r="BE112">
        <v>0</v>
      </c>
      <c r="BF112">
        <f t="shared" si="80"/>
        <v>1496.782681922997</v>
      </c>
      <c r="BG112">
        <f t="shared" si="81"/>
        <v>0.71081301319344004</v>
      </c>
      <c r="BH112">
        <f t="shared" si="82"/>
        <v>0.7775243297210912</v>
      </c>
      <c r="BI112">
        <f t="shared" si="83"/>
        <v>0.43239445818977135</v>
      </c>
      <c r="BJ112">
        <f t="shared" si="84"/>
        <v>0.81501644678265606</v>
      </c>
      <c r="BK112">
        <f t="shared" si="85"/>
        <v>0.44398732347398906</v>
      </c>
      <c r="BL112">
        <f t="shared" si="86"/>
        <v>0.50265382515968926</v>
      </c>
      <c r="BM112">
        <f t="shared" si="87"/>
        <v>0.49734617484031074</v>
      </c>
      <c r="CV112">
        <f t="shared" si="88"/>
        <v>399.82499999999999</v>
      </c>
      <c r="CW112">
        <f t="shared" si="89"/>
        <v>336.44580689439641</v>
      </c>
      <c r="CX112">
        <f t="shared" si="90"/>
        <v>0.84148266590232335</v>
      </c>
      <c r="CY112">
        <f t="shared" si="91"/>
        <v>0.19296533180464678</v>
      </c>
      <c r="CZ112">
        <v>1717092234</v>
      </c>
      <c r="DA112">
        <v>395.00599999999997</v>
      </c>
      <c r="DB112">
        <v>409.01100000000002</v>
      </c>
      <c r="DC112">
        <v>14.3187</v>
      </c>
      <c r="DD112">
        <v>12.480399999999999</v>
      </c>
      <c r="DE112">
        <v>396.85199999999998</v>
      </c>
      <c r="DF112">
        <v>14.416700000000001</v>
      </c>
      <c r="DG112">
        <v>499.904</v>
      </c>
      <c r="DH112">
        <v>100.578</v>
      </c>
      <c r="DI112">
        <v>0.100177</v>
      </c>
      <c r="DJ112">
        <v>23.887499999999999</v>
      </c>
      <c r="DK112">
        <v>23.0334</v>
      </c>
      <c r="DL112">
        <v>999.9</v>
      </c>
      <c r="DM112">
        <v>0</v>
      </c>
      <c r="DN112">
        <v>0</v>
      </c>
      <c r="DO112">
        <v>9990</v>
      </c>
      <c r="DP112">
        <v>0</v>
      </c>
      <c r="DQ112">
        <v>1.5289399999999999E-3</v>
      </c>
      <c r="DR112">
        <v>399.82499999999999</v>
      </c>
      <c r="DS112">
        <v>0.94994999999999996</v>
      </c>
      <c r="DT112">
        <v>5.0049700000000003E-2</v>
      </c>
      <c r="DU112">
        <v>0</v>
      </c>
      <c r="DV112">
        <v>2314.86</v>
      </c>
      <c r="DW112">
        <v>5.0003500000000001</v>
      </c>
      <c r="DX112">
        <v>3913.69</v>
      </c>
      <c r="DY112">
        <v>3476.2</v>
      </c>
      <c r="DZ112">
        <v>38.125</v>
      </c>
      <c r="EA112">
        <v>41.125</v>
      </c>
      <c r="EB112">
        <v>39.875</v>
      </c>
      <c r="EC112">
        <v>43.186999999999998</v>
      </c>
      <c r="ED112">
        <v>43.25</v>
      </c>
      <c r="EE112">
        <v>375.06</v>
      </c>
      <c r="EF112">
        <v>19.760000000000002</v>
      </c>
      <c r="EG112">
        <v>0</v>
      </c>
      <c r="EH112">
        <v>298.5</v>
      </c>
      <c r="EI112">
        <v>0</v>
      </c>
      <c r="EJ112">
        <v>2315.2811999999999</v>
      </c>
      <c r="EK112">
        <v>-0.98230768247076805</v>
      </c>
      <c r="EL112">
        <v>-80.036923183105102</v>
      </c>
      <c r="EM112">
        <v>3924.4088000000002</v>
      </c>
      <c r="EN112">
        <v>15</v>
      </c>
      <c r="EO112">
        <v>1717092256</v>
      </c>
      <c r="EP112" t="s">
        <v>781</v>
      </c>
      <c r="EQ112">
        <v>1717092256</v>
      </c>
      <c r="ER112">
        <v>1717092252</v>
      </c>
      <c r="ES112">
        <v>96</v>
      </c>
      <c r="ET112">
        <v>3.0000000000000001E-3</v>
      </c>
      <c r="EU112">
        <v>-4.0000000000000001E-3</v>
      </c>
      <c r="EV112">
        <v>-1.8460000000000001</v>
      </c>
      <c r="EW112">
        <v>-9.8000000000000004E-2</v>
      </c>
      <c r="EX112">
        <v>409</v>
      </c>
      <c r="EY112">
        <v>12</v>
      </c>
      <c r="EZ112">
        <v>0.11</v>
      </c>
      <c r="FA112">
        <v>0.05</v>
      </c>
      <c r="FB112">
        <v>394.97466666666702</v>
      </c>
      <c r="FC112">
        <v>3.7714285714323698E-2</v>
      </c>
      <c r="FD112">
        <v>1.03754900438896E-2</v>
      </c>
      <c r="FE112">
        <v>1</v>
      </c>
      <c r="FF112">
        <v>14.325609523809501</v>
      </c>
      <c r="FG112">
        <v>-2.06493506493611E-2</v>
      </c>
      <c r="FH112">
        <v>2.16154811406833E-3</v>
      </c>
      <c r="FI112">
        <v>1</v>
      </c>
      <c r="FJ112">
        <v>2</v>
      </c>
      <c r="FK112">
        <v>2</v>
      </c>
      <c r="FL112" t="s">
        <v>404</v>
      </c>
      <c r="FM112">
        <v>2.9723000000000002</v>
      </c>
      <c r="FN112">
        <v>2.8472</v>
      </c>
      <c r="FO112">
        <v>9.6782199999999999E-2</v>
      </c>
      <c r="FP112">
        <v>9.9191399999999999E-2</v>
      </c>
      <c r="FQ112">
        <v>7.96515E-2</v>
      </c>
      <c r="FR112">
        <v>7.2239399999999995E-2</v>
      </c>
      <c r="FS112">
        <v>32384.6</v>
      </c>
      <c r="FT112">
        <v>31942.1</v>
      </c>
      <c r="FU112">
        <v>33441.5</v>
      </c>
      <c r="FV112">
        <v>33178</v>
      </c>
      <c r="FW112">
        <v>43993.7</v>
      </c>
      <c r="FX112">
        <v>41329.300000000003</v>
      </c>
      <c r="FY112">
        <v>49482.3</v>
      </c>
      <c r="FZ112">
        <v>44833.5</v>
      </c>
      <c r="GA112">
        <v>2.09395</v>
      </c>
      <c r="GB112">
        <v>2.7351999999999999</v>
      </c>
      <c r="GC112">
        <v>6.8541599999999994E-2</v>
      </c>
      <c r="GD112">
        <v>0</v>
      </c>
      <c r="GE112">
        <v>21.904199999999999</v>
      </c>
      <c r="GF112">
        <v>999.9</v>
      </c>
      <c r="GG112">
        <v>30.35</v>
      </c>
      <c r="GH112">
        <v>30.172000000000001</v>
      </c>
      <c r="GI112">
        <v>12.9847</v>
      </c>
      <c r="GJ112">
        <v>61.756700000000002</v>
      </c>
      <c r="GK112">
        <v>-1.3822099999999999</v>
      </c>
      <c r="GL112">
        <v>3</v>
      </c>
      <c r="GM112">
        <v>-1.6590400000000001E-3</v>
      </c>
      <c r="GN112">
        <v>0.53455900000000001</v>
      </c>
      <c r="GO112">
        <v>20.3446</v>
      </c>
      <c r="GP112">
        <v>5.2223800000000002</v>
      </c>
      <c r="GQ112">
        <v>12.039</v>
      </c>
      <c r="GR112">
        <v>4.9984000000000002</v>
      </c>
      <c r="GS112">
        <v>3.2890000000000001</v>
      </c>
      <c r="GT112">
        <v>9999</v>
      </c>
      <c r="GU112">
        <v>999.9</v>
      </c>
      <c r="GV112">
        <v>9999</v>
      </c>
      <c r="GW112">
        <v>9999</v>
      </c>
      <c r="GX112">
        <v>1.8897999999999999</v>
      </c>
      <c r="GY112">
        <v>1.88967</v>
      </c>
      <c r="GZ112">
        <v>1.8897999999999999</v>
      </c>
      <c r="HA112">
        <v>1.89002</v>
      </c>
      <c r="HB112">
        <v>1.8916299999999999</v>
      </c>
      <c r="HC112">
        <v>1.89178</v>
      </c>
      <c r="HD112">
        <v>1.8852199999999999</v>
      </c>
      <c r="HE112">
        <v>1.8902300000000001</v>
      </c>
      <c r="HF112">
        <v>5</v>
      </c>
      <c r="HG112">
        <v>0</v>
      </c>
      <c r="HH112">
        <v>0</v>
      </c>
      <c r="HI112">
        <v>4.5</v>
      </c>
      <c r="HJ112" t="s">
        <v>405</v>
      </c>
      <c r="HK112" t="s">
        <v>406</v>
      </c>
      <c r="HL112" t="s">
        <v>407</v>
      </c>
      <c r="HM112" t="s">
        <v>407</v>
      </c>
      <c r="HN112" t="s">
        <v>408</v>
      </c>
      <c r="HO112" t="s">
        <v>408</v>
      </c>
      <c r="HP112">
        <v>0</v>
      </c>
      <c r="HQ112">
        <v>100</v>
      </c>
      <c r="HR112">
        <v>100</v>
      </c>
      <c r="HS112">
        <v>-1.8460000000000001</v>
      </c>
      <c r="HT112">
        <v>-9.8000000000000004E-2</v>
      </c>
      <c r="HU112">
        <v>-1.8480909090908999</v>
      </c>
      <c r="HV112">
        <v>0</v>
      </c>
      <c r="HW112">
        <v>0</v>
      </c>
      <c r="HX112">
        <v>0</v>
      </c>
      <c r="HY112">
        <v>-9.46999999999978E-2</v>
      </c>
      <c r="HZ112">
        <v>0</v>
      </c>
      <c r="IA112">
        <v>0</v>
      </c>
      <c r="IB112">
        <v>0</v>
      </c>
      <c r="IC112">
        <v>-1</v>
      </c>
      <c r="ID112">
        <v>-1</v>
      </c>
      <c r="IE112">
        <v>-1</v>
      </c>
      <c r="IF112">
        <v>-1</v>
      </c>
      <c r="IG112">
        <v>4.5999999999999996</v>
      </c>
      <c r="IH112">
        <v>4.7</v>
      </c>
      <c r="II112">
        <v>0.153809</v>
      </c>
      <c r="IJ112">
        <v>4.99878</v>
      </c>
      <c r="IK112">
        <v>2.5451700000000002</v>
      </c>
      <c r="IL112">
        <v>4.21631</v>
      </c>
      <c r="IM112">
        <v>3.1982400000000002</v>
      </c>
      <c r="IN112">
        <v>2.3754900000000001</v>
      </c>
      <c r="IO112">
        <v>33.896099999999997</v>
      </c>
      <c r="IP112">
        <v>24.14</v>
      </c>
      <c r="IQ112">
        <v>2</v>
      </c>
      <c r="IR112">
        <v>508.15600000000001</v>
      </c>
      <c r="IS112">
        <v>1251.1500000000001</v>
      </c>
      <c r="IT112">
        <v>21.9998</v>
      </c>
      <c r="IU112">
        <v>27.098500000000001</v>
      </c>
      <c r="IV112">
        <v>30.0001</v>
      </c>
      <c r="IW112">
        <v>27.332999999999998</v>
      </c>
      <c r="IX112">
        <v>27.369599999999998</v>
      </c>
      <c r="IY112">
        <v>-1</v>
      </c>
      <c r="IZ112">
        <v>-30</v>
      </c>
      <c r="JA112">
        <v>-30</v>
      </c>
      <c r="JB112">
        <v>22</v>
      </c>
      <c r="JC112">
        <v>400</v>
      </c>
      <c r="JD112">
        <v>15.875</v>
      </c>
      <c r="JE112">
        <v>102.755</v>
      </c>
      <c r="JF112">
        <v>101.09399999999999</v>
      </c>
    </row>
    <row r="113" spans="1:266" x14ac:dyDescent="0.35">
      <c r="A113">
        <v>95</v>
      </c>
      <c r="B113">
        <v>1717092534</v>
      </c>
      <c r="C113">
        <v>30601.9000000954</v>
      </c>
      <c r="D113" t="s">
        <v>782</v>
      </c>
      <c r="E113" t="s">
        <v>783</v>
      </c>
      <c r="F113" t="s">
        <v>400</v>
      </c>
      <c r="I113">
        <v>1717092534</v>
      </c>
      <c r="J113">
        <f t="shared" si="46"/>
        <v>1.5717138209521504E-3</v>
      </c>
      <c r="K113">
        <f t="shared" si="47"/>
        <v>1.5717138209521504</v>
      </c>
      <c r="L113">
        <f t="shared" si="48"/>
        <v>11.088429450426345</v>
      </c>
      <c r="M113">
        <f t="shared" si="49"/>
        <v>395.077</v>
      </c>
      <c r="N113">
        <f t="shared" si="50"/>
        <v>210.03528531190469</v>
      </c>
      <c r="O113">
        <f t="shared" si="51"/>
        <v>21.145936445302361</v>
      </c>
      <c r="P113">
        <f t="shared" si="52"/>
        <v>39.775569712463003</v>
      </c>
      <c r="Q113">
        <f t="shared" si="53"/>
        <v>0.10163146170566884</v>
      </c>
      <c r="R113">
        <f t="shared" si="54"/>
        <v>2.9413206649707568</v>
      </c>
      <c r="S113">
        <f t="shared" si="55"/>
        <v>9.9720118283695244E-2</v>
      </c>
      <c r="T113">
        <f t="shared" si="56"/>
        <v>6.2493806550294816E-2</v>
      </c>
      <c r="U113">
        <f t="shared" si="57"/>
        <v>77.208398962912042</v>
      </c>
      <c r="V113">
        <f t="shared" si="58"/>
        <v>23.937987183028806</v>
      </c>
      <c r="W113">
        <f t="shared" si="59"/>
        <v>23.937987183028806</v>
      </c>
      <c r="X113">
        <f t="shared" si="60"/>
        <v>2.9838360326833167</v>
      </c>
      <c r="Y113">
        <f t="shared" si="61"/>
        <v>48.120243339419147</v>
      </c>
      <c r="Z113">
        <f t="shared" si="62"/>
        <v>1.4318226506142</v>
      </c>
      <c r="AA113">
        <f t="shared" si="63"/>
        <v>2.975509995896632</v>
      </c>
      <c r="AB113">
        <f t="shared" si="64"/>
        <v>1.5520133820691167</v>
      </c>
      <c r="AC113">
        <f t="shared" si="65"/>
        <v>-69.312579503989838</v>
      </c>
      <c r="AD113">
        <f t="shared" si="66"/>
        <v>-7.3715878866760667</v>
      </c>
      <c r="AE113">
        <f t="shared" si="67"/>
        <v>-0.52435471113514698</v>
      </c>
      <c r="AF113">
        <f t="shared" si="68"/>
        <v>-1.231388890081675E-4</v>
      </c>
      <c r="AG113">
        <v>0</v>
      </c>
      <c r="AH113">
        <v>0</v>
      </c>
      <c r="AI113">
        <f t="shared" si="69"/>
        <v>1</v>
      </c>
      <c r="AJ113">
        <f t="shared" si="70"/>
        <v>0</v>
      </c>
      <c r="AK113">
        <f t="shared" si="71"/>
        <v>53788.077541120278</v>
      </c>
      <c r="AL113" t="s">
        <v>447</v>
      </c>
      <c r="AM113">
        <v>8305.73</v>
      </c>
      <c r="AN113">
        <v>1666.0250000000001</v>
      </c>
      <c r="AO113">
        <v>7978.48</v>
      </c>
      <c r="AP113">
        <f t="shared" si="72"/>
        <v>0.79118516308870857</v>
      </c>
      <c r="AQ113">
        <v>-1.33578315168039</v>
      </c>
      <c r="AR113" t="s">
        <v>784</v>
      </c>
      <c r="AS113">
        <v>8305.01</v>
      </c>
      <c r="AT113">
        <v>2316.1648</v>
      </c>
      <c r="AU113">
        <v>5170.3100000000004</v>
      </c>
      <c r="AV113">
        <f t="shared" si="73"/>
        <v>0.55202593268101918</v>
      </c>
      <c r="AW113">
        <v>0.5</v>
      </c>
      <c r="AX113">
        <f t="shared" si="74"/>
        <v>336.69359948145603</v>
      </c>
      <c r="AY113">
        <f t="shared" si="75"/>
        <v>11.088429450426345</v>
      </c>
      <c r="AZ113">
        <f t="shared" si="76"/>
        <v>92.931799140740139</v>
      </c>
      <c r="BA113">
        <f t="shared" si="77"/>
        <v>3.690064979328786E-2</v>
      </c>
      <c r="BB113">
        <f t="shared" si="78"/>
        <v>0.54313377727834478</v>
      </c>
      <c r="BC113">
        <f t="shared" si="79"/>
        <v>1496.3206989978337</v>
      </c>
      <c r="BD113" t="s">
        <v>402</v>
      </c>
      <c r="BE113">
        <v>0</v>
      </c>
      <c r="BF113">
        <f t="shared" si="80"/>
        <v>1496.3206989978337</v>
      </c>
      <c r="BG113">
        <f t="shared" si="81"/>
        <v>0.71059362030558448</v>
      </c>
      <c r="BH113">
        <f t="shared" si="82"/>
        <v>0.77685179954701156</v>
      </c>
      <c r="BI113">
        <f t="shared" si="83"/>
        <v>0.43321520956232062</v>
      </c>
      <c r="BJ113">
        <f t="shared" si="84"/>
        <v>0.81447290959496732</v>
      </c>
      <c r="BK113">
        <f t="shared" si="85"/>
        <v>0.44486178515331976</v>
      </c>
      <c r="BL113">
        <f t="shared" si="86"/>
        <v>0.5018725039409585</v>
      </c>
      <c r="BM113">
        <f t="shared" si="87"/>
        <v>0.4981274960590415</v>
      </c>
      <c r="CV113">
        <f t="shared" si="88"/>
        <v>400.12</v>
      </c>
      <c r="CW113">
        <f t="shared" si="89"/>
        <v>336.69359948145603</v>
      </c>
      <c r="CX113">
        <f t="shared" si="90"/>
        <v>0.84148155423736881</v>
      </c>
      <c r="CY113">
        <f t="shared" si="91"/>
        <v>0.19296310847473769</v>
      </c>
      <c r="CZ113">
        <v>1717092534</v>
      </c>
      <c r="DA113">
        <v>395.077</v>
      </c>
      <c r="DB113">
        <v>409.12799999999999</v>
      </c>
      <c r="DC113">
        <v>14.2218</v>
      </c>
      <c r="DD113">
        <v>12.3626</v>
      </c>
      <c r="DE113">
        <v>396.89499999999998</v>
      </c>
      <c r="DF113">
        <v>14.319800000000001</v>
      </c>
      <c r="DG113">
        <v>500.00900000000001</v>
      </c>
      <c r="DH113">
        <v>100.578</v>
      </c>
      <c r="DI113">
        <v>0.100019</v>
      </c>
      <c r="DJ113">
        <v>23.891500000000001</v>
      </c>
      <c r="DK113">
        <v>23.029499999999999</v>
      </c>
      <c r="DL113">
        <v>999.9</v>
      </c>
      <c r="DM113">
        <v>0</v>
      </c>
      <c r="DN113">
        <v>0</v>
      </c>
      <c r="DO113">
        <v>10009.4</v>
      </c>
      <c r="DP113">
        <v>0</v>
      </c>
      <c r="DQ113">
        <v>1.5289399999999999E-3</v>
      </c>
      <c r="DR113">
        <v>400.12</v>
      </c>
      <c r="DS113">
        <v>0.94999199999999995</v>
      </c>
      <c r="DT113">
        <v>5.00081E-2</v>
      </c>
      <c r="DU113">
        <v>0</v>
      </c>
      <c r="DV113">
        <v>2316.2199999999998</v>
      </c>
      <c r="DW113">
        <v>5.0003500000000001</v>
      </c>
      <c r="DX113">
        <v>3906.9</v>
      </c>
      <c r="DY113">
        <v>3478.84</v>
      </c>
      <c r="DZ113">
        <v>38.186999999999998</v>
      </c>
      <c r="EA113">
        <v>41.125</v>
      </c>
      <c r="EB113">
        <v>39.875</v>
      </c>
      <c r="EC113">
        <v>43.186999999999998</v>
      </c>
      <c r="ED113">
        <v>43.25</v>
      </c>
      <c r="EE113">
        <v>375.36</v>
      </c>
      <c r="EF113">
        <v>19.760000000000002</v>
      </c>
      <c r="EG113">
        <v>0</v>
      </c>
      <c r="EH113">
        <v>298.90000009536698</v>
      </c>
      <c r="EI113">
        <v>0</v>
      </c>
      <c r="EJ113">
        <v>2316.1648</v>
      </c>
      <c r="EK113">
        <v>0.75461539485267104</v>
      </c>
      <c r="EL113">
        <v>1.0946154731006701</v>
      </c>
      <c r="EM113">
        <v>3905.7271999999998</v>
      </c>
      <c r="EN113">
        <v>15</v>
      </c>
      <c r="EO113">
        <v>1717092552</v>
      </c>
      <c r="EP113" t="s">
        <v>785</v>
      </c>
      <c r="EQ113">
        <v>1717092552</v>
      </c>
      <c r="ER113">
        <v>1717092552</v>
      </c>
      <c r="ES113">
        <v>97</v>
      </c>
      <c r="ET113">
        <v>2.7E-2</v>
      </c>
      <c r="EU113">
        <v>0</v>
      </c>
      <c r="EV113">
        <v>-1.8180000000000001</v>
      </c>
      <c r="EW113">
        <v>-9.8000000000000004E-2</v>
      </c>
      <c r="EX113">
        <v>409</v>
      </c>
      <c r="EY113">
        <v>12</v>
      </c>
      <c r="EZ113">
        <v>0.16</v>
      </c>
      <c r="FA113">
        <v>0.05</v>
      </c>
      <c r="FB113">
        <v>395.06805000000003</v>
      </c>
      <c r="FC113">
        <v>-0.19781954887144801</v>
      </c>
      <c r="FD113">
        <v>2.48746356757251E-2</v>
      </c>
      <c r="FE113">
        <v>1</v>
      </c>
      <c r="FF113">
        <v>14.222485000000001</v>
      </c>
      <c r="FG113">
        <v>-3.54135338346359E-3</v>
      </c>
      <c r="FH113">
        <v>9.2912593333718005E-4</v>
      </c>
      <c r="FI113">
        <v>1</v>
      </c>
      <c r="FJ113">
        <v>2</v>
      </c>
      <c r="FK113">
        <v>2</v>
      </c>
      <c r="FL113" t="s">
        <v>404</v>
      </c>
      <c r="FM113">
        <v>2.9725700000000002</v>
      </c>
      <c r="FN113">
        <v>2.8472200000000001</v>
      </c>
      <c r="FO113">
        <v>9.6788100000000002E-2</v>
      </c>
      <c r="FP113">
        <v>9.9210099999999996E-2</v>
      </c>
      <c r="FQ113">
        <v>7.9253900000000002E-2</v>
      </c>
      <c r="FR113">
        <v>7.1731799999999998E-2</v>
      </c>
      <c r="FS113">
        <v>32383.9</v>
      </c>
      <c r="FT113">
        <v>31939.7</v>
      </c>
      <c r="FU113">
        <v>33440.9</v>
      </c>
      <c r="FV113">
        <v>33176.199999999997</v>
      </c>
      <c r="FW113">
        <v>44012.1</v>
      </c>
      <c r="FX113">
        <v>41349.599999999999</v>
      </c>
      <c r="FY113">
        <v>49481.4</v>
      </c>
      <c r="FZ113">
        <v>44830.8</v>
      </c>
      <c r="GA113">
        <v>2.0942500000000002</v>
      </c>
      <c r="GB113">
        <v>2.7353000000000001</v>
      </c>
      <c r="GC113">
        <v>6.9014699999999998E-2</v>
      </c>
      <c r="GD113">
        <v>0</v>
      </c>
      <c r="GE113">
        <v>21.892499999999998</v>
      </c>
      <c r="GF113">
        <v>999.9</v>
      </c>
      <c r="GG113">
        <v>30.149000000000001</v>
      </c>
      <c r="GH113">
        <v>30.141999999999999</v>
      </c>
      <c r="GI113">
        <v>12.874700000000001</v>
      </c>
      <c r="GJ113">
        <v>61.366700000000002</v>
      </c>
      <c r="GK113">
        <v>-1.4382999999999999</v>
      </c>
      <c r="GL113">
        <v>3</v>
      </c>
      <c r="GM113">
        <v>-6.7073199999999999E-2</v>
      </c>
      <c r="GN113">
        <v>0.60176700000000005</v>
      </c>
      <c r="GO113">
        <v>20.3443</v>
      </c>
      <c r="GP113">
        <v>5.2223800000000002</v>
      </c>
      <c r="GQ113">
        <v>12.0381</v>
      </c>
      <c r="GR113">
        <v>4.9990500000000004</v>
      </c>
      <c r="GS113">
        <v>3.2890000000000001</v>
      </c>
      <c r="GT113">
        <v>9999</v>
      </c>
      <c r="GU113">
        <v>999.9</v>
      </c>
      <c r="GV113">
        <v>9999</v>
      </c>
      <c r="GW113">
        <v>9999</v>
      </c>
      <c r="GX113">
        <v>1.88978</v>
      </c>
      <c r="GY113">
        <v>1.8896500000000001</v>
      </c>
      <c r="GZ113">
        <v>1.8897999999999999</v>
      </c>
      <c r="HA113">
        <v>1.89002</v>
      </c>
      <c r="HB113">
        <v>1.8916299999999999</v>
      </c>
      <c r="HC113">
        <v>1.89178</v>
      </c>
      <c r="HD113">
        <v>1.88524</v>
      </c>
      <c r="HE113">
        <v>1.8901699999999999</v>
      </c>
      <c r="HF113">
        <v>5</v>
      </c>
      <c r="HG113">
        <v>0</v>
      </c>
      <c r="HH113">
        <v>0</v>
      </c>
      <c r="HI113">
        <v>4.5</v>
      </c>
      <c r="HJ113" t="s">
        <v>405</v>
      </c>
      <c r="HK113" t="s">
        <v>406</v>
      </c>
      <c r="HL113" t="s">
        <v>407</v>
      </c>
      <c r="HM113" t="s">
        <v>407</v>
      </c>
      <c r="HN113" t="s">
        <v>408</v>
      </c>
      <c r="HO113" t="s">
        <v>408</v>
      </c>
      <c r="HP113">
        <v>0</v>
      </c>
      <c r="HQ113">
        <v>100</v>
      </c>
      <c r="HR113">
        <v>100</v>
      </c>
      <c r="HS113">
        <v>-1.8180000000000001</v>
      </c>
      <c r="HT113">
        <v>-9.8000000000000004E-2</v>
      </c>
      <c r="HU113">
        <v>-1.8454999999999999</v>
      </c>
      <c r="HV113">
        <v>0</v>
      </c>
      <c r="HW113">
        <v>0</v>
      </c>
      <c r="HX113">
        <v>0</v>
      </c>
      <c r="HY113">
        <v>-9.8269999999999399E-2</v>
      </c>
      <c r="HZ113">
        <v>0</v>
      </c>
      <c r="IA113">
        <v>0</v>
      </c>
      <c r="IB113">
        <v>0</v>
      </c>
      <c r="IC113">
        <v>-1</v>
      </c>
      <c r="ID113">
        <v>-1</v>
      </c>
      <c r="IE113">
        <v>-1</v>
      </c>
      <c r="IF113">
        <v>-1</v>
      </c>
      <c r="IG113">
        <v>4.5999999999999996</v>
      </c>
      <c r="IH113">
        <v>4.7</v>
      </c>
      <c r="II113">
        <v>0.153809</v>
      </c>
      <c r="IJ113">
        <v>4.99878</v>
      </c>
      <c r="IK113">
        <v>2.5463900000000002</v>
      </c>
      <c r="IL113">
        <v>4.1674800000000003</v>
      </c>
      <c r="IM113">
        <v>3.1982400000000002</v>
      </c>
      <c r="IN113">
        <v>2.4121100000000002</v>
      </c>
      <c r="IO113">
        <v>33.8735</v>
      </c>
      <c r="IP113">
        <v>24.14</v>
      </c>
      <c r="IQ113">
        <v>2</v>
      </c>
      <c r="IR113">
        <v>508.38299999999998</v>
      </c>
      <c r="IS113">
        <v>1251.47</v>
      </c>
      <c r="IT113">
        <v>22.0001</v>
      </c>
      <c r="IU113">
        <v>27.1008</v>
      </c>
      <c r="IV113">
        <v>30.0001</v>
      </c>
      <c r="IW113">
        <v>27.337599999999998</v>
      </c>
      <c r="IX113">
        <v>27.3766</v>
      </c>
      <c r="IY113">
        <v>-1</v>
      </c>
      <c r="IZ113">
        <v>-30</v>
      </c>
      <c r="JA113">
        <v>-30</v>
      </c>
      <c r="JB113">
        <v>22</v>
      </c>
      <c r="JC113">
        <v>400</v>
      </c>
      <c r="JD113">
        <v>15.875</v>
      </c>
      <c r="JE113">
        <v>102.753</v>
      </c>
      <c r="JF113">
        <v>101.089</v>
      </c>
    </row>
    <row r="114" spans="1:266" x14ac:dyDescent="0.35">
      <c r="A114">
        <v>96</v>
      </c>
      <c r="B114">
        <v>1717092834</v>
      </c>
      <c r="C114">
        <v>30901.9000000954</v>
      </c>
      <c r="D114" t="s">
        <v>786</v>
      </c>
      <c r="E114" t="s">
        <v>787</v>
      </c>
      <c r="F114" t="s">
        <v>400</v>
      </c>
      <c r="I114">
        <v>1717092834</v>
      </c>
      <c r="J114">
        <f t="shared" si="46"/>
        <v>1.5832245287313684E-3</v>
      </c>
      <c r="K114">
        <f t="shared" si="47"/>
        <v>1.5832245287313684</v>
      </c>
      <c r="L114">
        <f t="shared" si="48"/>
        <v>11.038694186779354</v>
      </c>
      <c r="M114">
        <f t="shared" si="49"/>
        <v>395.113</v>
      </c>
      <c r="N114">
        <f t="shared" si="50"/>
        <v>211.64451929238234</v>
      </c>
      <c r="O114">
        <f t="shared" si="51"/>
        <v>21.307678526903555</v>
      </c>
      <c r="P114">
        <f t="shared" si="52"/>
        <v>39.778685571204697</v>
      </c>
      <c r="Q114">
        <f t="shared" si="53"/>
        <v>0.10210968500523346</v>
      </c>
      <c r="R114">
        <f t="shared" si="54"/>
        <v>2.9459005043320508</v>
      </c>
      <c r="S114">
        <f t="shared" si="55"/>
        <v>0.10018343398111973</v>
      </c>
      <c r="T114">
        <f t="shared" si="56"/>
        <v>6.2784685609864707E-2</v>
      </c>
      <c r="U114">
        <f t="shared" si="57"/>
        <v>77.154263788448034</v>
      </c>
      <c r="V114">
        <f t="shared" si="58"/>
        <v>23.932917167759555</v>
      </c>
      <c r="W114">
        <f t="shared" si="59"/>
        <v>23.932917167759555</v>
      </c>
      <c r="X114">
        <f t="shared" si="60"/>
        <v>2.9829269844628366</v>
      </c>
      <c r="Y114">
        <f t="shared" si="61"/>
        <v>47.954676735611436</v>
      </c>
      <c r="Z114">
        <f t="shared" si="62"/>
        <v>1.4267503737940399</v>
      </c>
      <c r="AA114">
        <f t="shared" si="63"/>
        <v>2.9752059046506436</v>
      </c>
      <c r="AB114">
        <f t="shared" si="64"/>
        <v>1.5561766106687966</v>
      </c>
      <c r="AC114">
        <f t="shared" si="65"/>
        <v>-69.820201717053351</v>
      </c>
      <c r="AD114">
        <f t="shared" si="66"/>
        <v>-6.8478421954151543</v>
      </c>
      <c r="AE114">
        <f t="shared" si="67"/>
        <v>-0.48632580646562346</v>
      </c>
      <c r="AF114">
        <f t="shared" si="68"/>
        <v>-1.0593048610019196E-4</v>
      </c>
      <c r="AG114">
        <v>0</v>
      </c>
      <c r="AH114">
        <v>0</v>
      </c>
      <c r="AI114">
        <f t="shared" si="69"/>
        <v>1</v>
      </c>
      <c r="AJ114">
        <f t="shared" si="70"/>
        <v>0</v>
      </c>
      <c r="AK114">
        <f t="shared" si="71"/>
        <v>53922.804573093323</v>
      </c>
      <c r="AL114" t="s">
        <v>447</v>
      </c>
      <c r="AM114">
        <v>8305.73</v>
      </c>
      <c r="AN114">
        <v>1666.0250000000001</v>
      </c>
      <c r="AO114">
        <v>7978.48</v>
      </c>
      <c r="AP114">
        <f t="shared" si="72"/>
        <v>0.79118516308870857</v>
      </c>
      <c r="AQ114">
        <v>-1.33578315168039</v>
      </c>
      <c r="AR114" t="s">
        <v>788</v>
      </c>
      <c r="AS114">
        <v>8304.99</v>
      </c>
      <c r="AT114">
        <v>2317.8792307692302</v>
      </c>
      <c r="AU114">
        <v>5165.2700000000004</v>
      </c>
      <c r="AV114">
        <f t="shared" si="73"/>
        <v>0.55125690800883009</v>
      </c>
      <c r="AW114">
        <v>0.5</v>
      </c>
      <c r="AX114">
        <f t="shared" si="74"/>
        <v>336.454206894224</v>
      </c>
      <c r="AY114">
        <f t="shared" si="75"/>
        <v>11.038694186779354</v>
      </c>
      <c r="AZ114">
        <f t="shared" si="76"/>
        <v>92.736352889536562</v>
      </c>
      <c r="BA114">
        <f t="shared" si="77"/>
        <v>3.6779083408370307E-2</v>
      </c>
      <c r="BB114">
        <f t="shared" si="78"/>
        <v>0.54463948641600513</v>
      </c>
      <c r="BC114">
        <f t="shared" si="79"/>
        <v>1495.8982758868917</v>
      </c>
      <c r="BD114" t="s">
        <v>402</v>
      </c>
      <c r="BE114">
        <v>0</v>
      </c>
      <c r="BF114">
        <f t="shared" si="80"/>
        <v>1495.8982758868917</v>
      </c>
      <c r="BG114">
        <f t="shared" si="81"/>
        <v>0.71039301413345446</v>
      </c>
      <c r="BH114">
        <f t="shared" si="82"/>
        <v>0.77598863874141499</v>
      </c>
      <c r="BI114">
        <f t="shared" si="83"/>
        <v>0.43396444807410101</v>
      </c>
      <c r="BJ114">
        <f t="shared" si="84"/>
        <v>0.81371574989198237</v>
      </c>
      <c r="BK114">
        <f t="shared" si="85"/>
        <v>0.44566020668662182</v>
      </c>
      <c r="BL114">
        <f t="shared" si="86"/>
        <v>0.50080265243839572</v>
      </c>
      <c r="BM114">
        <f t="shared" si="87"/>
        <v>0.49919734756160428</v>
      </c>
      <c r="CV114">
        <f t="shared" si="88"/>
        <v>399.83499999999998</v>
      </c>
      <c r="CW114">
        <f t="shared" si="89"/>
        <v>336.454206894224</v>
      </c>
      <c r="CX114">
        <f t="shared" si="90"/>
        <v>0.84148262881994829</v>
      </c>
      <c r="CY114">
        <f t="shared" si="91"/>
        <v>0.19296525763989655</v>
      </c>
      <c r="CZ114">
        <v>1717092834</v>
      </c>
      <c r="DA114">
        <v>395.113</v>
      </c>
      <c r="DB114">
        <v>409.11200000000002</v>
      </c>
      <c r="DC114">
        <v>14.1716</v>
      </c>
      <c r="DD114">
        <v>12.298400000000001</v>
      </c>
      <c r="DE114">
        <v>396.96100000000001</v>
      </c>
      <c r="DF114">
        <v>14.269600000000001</v>
      </c>
      <c r="DG114">
        <v>499.93200000000002</v>
      </c>
      <c r="DH114">
        <v>100.577</v>
      </c>
      <c r="DI114">
        <v>9.9731899999999998E-2</v>
      </c>
      <c r="DJ114">
        <v>23.889800000000001</v>
      </c>
      <c r="DK114">
        <v>23.024899999999999</v>
      </c>
      <c r="DL114">
        <v>999.9</v>
      </c>
      <c r="DM114">
        <v>0</v>
      </c>
      <c r="DN114">
        <v>0</v>
      </c>
      <c r="DO114">
        <v>10035.6</v>
      </c>
      <c r="DP114">
        <v>0</v>
      </c>
      <c r="DQ114">
        <v>1.5289399999999999E-3</v>
      </c>
      <c r="DR114">
        <v>399.83499999999998</v>
      </c>
      <c r="DS114">
        <v>0.94995099999999999</v>
      </c>
      <c r="DT114">
        <v>5.0048700000000002E-2</v>
      </c>
      <c r="DU114">
        <v>0</v>
      </c>
      <c r="DV114">
        <v>2317.7199999999998</v>
      </c>
      <c r="DW114">
        <v>5.0003500000000001</v>
      </c>
      <c r="DX114">
        <v>3918.92</v>
      </c>
      <c r="DY114">
        <v>3476.28</v>
      </c>
      <c r="DZ114">
        <v>38.186999999999998</v>
      </c>
      <c r="EA114">
        <v>41.125</v>
      </c>
      <c r="EB114">
        <v>39.875</v>
      </c>
      <c r="EC114">
        <v>43.25</v>
      </c>
      <c r="ED114">
        <v>43.25</v>
      </c>
      <c r="EE114">
        <v>375.07</v>
      </c>
      <c r="EF114">
        <v>19.760000000000002</v>
      </c>
      <c r="EG114">
        <v>0</v>
      </c>
      <c r="EH114">
        <v>298.90000009536698</v>
      </c>
      <c r="EI114">
        <v>0</v>
      </c>
      <c r="EJ114">
        <v>2317.8792307692302</v>
      </c>
      <c r="EK114">
        <v>0.222222229072985</v>
      </c>
      <c r="EL114">
        <v>0.296752094345759</v>
      </c>
      <c r="EM114">
        <v>3920.38153846154</v>
      </c>
      <c r="EN114">
        <v>15</v>
      </c>
      <c r="EO114">
        <v>1717092855</v>
      </c>
      <c r="EP114" t="s">
        <v>789</v>
      </c>
      <c r="EQ114">
        <v>1717092853</v>
      </c>
      <c r="ER114">
        <v>1717092855</v>
      </c>
      <c r="ES114">
        <v>98</v>
      </c>
      <c r="ET114">
        <v>-0.03</v>
      </c>
      <c r="EU114">
        <v>1E-3</v>
      </c>
      <c r="EV114">
        <v>-1.8480000000000001</v>
      </c>
      <c r="EW114">
        <v>-9.8000000000000004E-2</v>
      </c>
      <c r="EX114">
        <v>409</v>
      </c>
      <c r="EY114">
        <v>12</v>
      </c>
      <c r="EZ114">
        <v>0.11</v>
      </c>
      <c r="FA114">
        <v>0.06</v>
      </c>
      <c r="FB114">
        <v>395.13385</v>
      </c>
      <c r="FC114">
        <v>8.2781954886863907E-2</v>
      </c>
      <c r="FD114">
        <v>1.21789777896157E-2</v>
      </c>
      <c r="FE114">
        <v>1</v>
      </c>
      <c r="FF114">
        <v>14.17614</v>
      </c>
      <c r="FG114">
        <v>-2.63639097744356E-2</v>
      </c>
      <c r="FH114">
        <v>2.5556603843233899E-3</v>
      </c>
      <c r="FI114">
        <v>1</v>
      </c>
      <c r="FJ114">
        <v>2</v>
      </c>
      <c r="FK114">
        <v>2</v>
      </c>
      <c r="FL114" t="s">
        <v>404</v>
      </c>
      <c r="FM114">
        <v>2.9723600000000001</v>
      </c>
      <c r="FN114">
        <v>2.8471600000000001</v>
      </c>
      <c r="FO114">
        <v>9.6796800000000002E-2</v>
      </c>
      <c r="FP114">
        <v>9.9203799999999995E-2</v>
      </c>
      <c r="FQ114">
        <v>7.9045199999999996E-2</v>
      </c>
      <c r="FR114">
        <v>7.1453500000000003E-2</v>
      </c>
      <c r="FS114">
        <v>32383.3</v>
      </c>
      <c r="FT114">
        <v>31937.9</v>
      </c>
      <c r="FU114">
        <v>33440.800000000003</v>
      </c>
      <c r="FV114">
        <v>33174.1</v>
      </c>
      <c r="FW114">
        <v>44022.2</v>
      </c>
      <c r="FX114">
        <v>41359.199999999997</v>
      </c>
      <c r="FY114">
        <v>49481.3</v>
      </c>
      <c r="FZ114">
        <v>44827.7</v>
      </c>
      <c r="GA114">
        <v>2.0940300000000001</v>
      </c>
      <c r="GB114">
        <v>2.7327499999999998</v>
      </c>
      <c r="GC114">
        <v>6.9066900000000001E-2</v>
      </c>
      <c r="GD114">
        <v>0</v>
      </c>
      <c r="GE114">
        <v>21.887</v>
      </c>
      <c r="GF114">
        <v>999.9</v>
      </c>
      <c r="GG114">
        <v>30.076000000000001</v>
      </c>
      <c r="GH114">
        <v>30.132000000000001</v>
      </c>
      <c r="GI114">
        <v>12.837300000000001</v>
      </c>
      <c r="GJ114">
        <v>61.306699999999999</v>
      </c>
      <c r="GK114">
        <v>-1.33013</v>
      </c>
      <c r="GL114">
        <v>3</v>
      </c>
      <c r="GM114">
        <v>-9.7561000000000002E-4</v>
      </c>
      <c r="GN114">
        <v>0.54384500000000002</v>
      </c>
      <c r="GO114">
        <v>20.3443</v>
      </c>
      <c r="GP114">
        <v>5.2232799999999999</v>
      </c>
      <c r="GQ114">
        <v>12.039</v>
      </c>
      <c r="GR114">
        <v>4.9991000000000003</v>
      </c>
      <c r="GS114">
        <v>3.2890000000000001</v>
      </c>
      <c r="GT114">
        <v>9999</v>
      </c>
      <c r="GU114">
        <v>999.9</v>
      </c>
      <c r="GV114">
        <v>9999</v>
      </c>
      <c r="GW114">
        <v>9999</v>
      </c>
      <c r="GX114">
        <v>1.8897200000000001</v>
      </c>
      <c r="GY114">
        <v>1.8896500000000001</v>
      </c>
      <c r="GZ114">
        <v>1.8897699999999999</v>
      </c>
      <c r="HA114">
        <v>1.8899600000000001</v>
      </c>
      <c r="HB114">
        <v>1.8915999999999999</v>
      </c>
      <c r="HC114">
        <v>1.89178</v>
      </c>
      <c r="HD114">
        <v>1.8852199999999999</v>
      </c>
      <c r="HE114">
        <v>1.89015</v>
      </c>
      <c r="HF114">
        <v>5</v>
      </c>
      <c r="HG114">
        <v>0</v>
      </c>
      <c r="HH114">
        <v>0</v>
      </c>
      <c r="HI114">
        <v>4.5</v>
      </c>
      <c r="HJ114" t="s">
        <v>405</v>
      </c>
      <c r="HK114" t="s">
        <v>406</v>
      </c>
      <c r="HL114" t="s">
        <v>407</v>
      </c>
      <c r="HM114" t="s">
        <v>407</v>
      </c>
      <c r="HN114" t="s">
        <v>408</v>
      </c>
      <c r="HO114" t="s">
        <v>408</v>
      </c>
      <c r="HP114">
        <v>0</v>
      </c>
      <c r="HQ114">
        <v>100</v>
      </c>
      <c r="HR114">
        <v>100</v>
      </c>
      <c r="HS114">
        <v>-1.8480000000000001</v>
      </c>
      <c r="HT114">
        <v>-9.8000000000000004E-2</v>
      </c>
      <c r="HU114">
        <v>-1.81819999999999</v>
      </c>
      <c r="HV114">
        <v>0</v>
      </c>
      <c r="HW114">
        <v>0</v>
      </c>
      <c r="HX114">
        <v>0</v>
      </c>
      <c r="HY114">
        <v>-9.8360000000001294E-2</v>
      </c>
      <c r="HZ114">
        <v>0</v>
      </c>
      <c r="IA114">
        <v>0</v>
      </c>
      <c r="IB114">
        <v>0</v>
      </c>
      <c r="IC114">
        <v>-1</v>
      </c>
      <c r="ID114">
        <v>-1</v>
      </c>
      <c r="IE114">
        <v>-1</v>
      </c>
      <c r="IF114">
        <v>-1</v>
      </c>
      <c r="IG114">
        <v>4.7</v>
      </c>
      <c r="IH114">
        <v>4.7</v>
      </c>
      <c r="II114">
        <v>0.153809</v>
      </c>
      <c r="IJ114">
        <v>4.99878</v>
      </c>
      <c r="IK114">
        <v>2.5463900000000002</v>
      </c>
      <c r="IL114">
        <v>4.2016600000000004</v>
      </c>
      <c r="IM114">
        <v>3.1982400000000002</v>
      </c>
      <c r="IN114">
        <v>2.34985</v>
      </c>
      <c r="IO114">
        <v>33.8735</v>
      </c>
      <c r="IP114">
        <v>24.1313</v>
      </c>
      <c r="IQ114">
        <v>2</v>
      </c>
      <c r="IR114">
        <v>508.32600000000002</v>
      </c>
      <c r="IS114">
        <v>1247.95</v>
      </c>
      <c r="IT114">
        <v>22</v>
      </c>
      <c r="IU114">
        <v>27.11</v>
      </c>
      <c r="IV114">
        <v>30.0001</v>
      </c>
      <c r="IW114">
        <v>27.346900000000002</v>
      </c>
      <c r="IX114">
        <v>27.383500000000002</v>
      </c>
      <c r="IY114">
        <v>-1</v>
      </c>
      <c r="IZ114">
        <v>-30</v>
      </c>
      <c r="JA114">
        <v>-30</v>
      </c>
      <c r="JB114">
        <v>22</v>
      </c>
      <c r="JC114">
        <v>400</v>
      </c>
      <c r="JD114">
        <v>15.875</v>
      </c>
      <c r="JE114">
        <v>102.753</v>
      </c>
      <c r="JF114">
        <v>101.08199999999999</v>
      </c>
    </row>
    <row r="115" spans="1:266" x14ac:dyDescent="0.35">
      <c r="A115">
        <v>97</v>
      </c>
      <c r="B115">
        <v>1717093134</v>
      </c>
      <c r="C115">
        <v>31201.9000000954</v>
      </c>
      <c r="D115" t="s">
        <v>790</v>
      </c>
      <c r="E115" t="s">
        <v>791</v>
      </c>
      <c r="F115" t="s">
        <v>400</v>
      </c>
      <c r="I115">
        <v>1717093134</v>
      </c>
      <c r="J115">
        <f t="shared" si="46"/>
        <v>1.5989109281532021E-3</v>
      </c>
      <c r="K115">
        <f t="shared" si="47"/>
        <v>1.5989109281532021</v>
      </c>
      <c r="L115">
        <f t="shared" si="48"/>
        <v>11.136190371131512</v>
      </c>
      <c r="M115">
        <f t="shared" si="49"/>
        <v>395.10199999999998</v>
      </c>
      <c r="N115">
        <f t="shared" si="50"/>
        <v>210.35820705862841</v>
      </c>
      <c r="O115">
        <f t="shared" si="51"/>
        <v>21.177325116697478</v>
      </c>
      <c r="P115">
        <f t="shared" si="52"/>
        <v>39.775978438176196</v>
      </c>
      <c r="Q115">
        <f t="shared" si="53"/>
        <v>0.10230134518033533</v>
      </c>
      <c r="R115">
        <f t="shared" si="54"/>
        <v>2.941672299492752</v>
      </c>
      <c r="S115">
        <f t="shared" si="55"/>
        <v>0.10036520769849255</v>
      </c>
      <c r="T115">
        <f t="shared" si="56"/>
        <v>6.2899157026797436E-2</v>
      </c>
      <c r="U115">
        <f t="shared" si="57"/>
        <v>77.210298962937955</v>
      </c>
      <c r="V115">
        <f t="shared" si="58"/>
        <v>23.916532843293592</v>
      </c>
      <c r="W115">
        <f t="shared" si="59"/>
        <v>23.916532843293592</v>
      </c>
      <c r="X115">
        <f t="shared" si="60"/>
        <v>2.9799909484457445</v>
      </c>
      <c r="Y115">
        <f t="shared" si="61"/>
        <v>47.466869928410546</v>
      </c>
      <c r="Z115">
        <f t="shared" si="62"/>
        <v>1.4111592008176299</v>
      </c>
      <c r="AA115">
        <f t="shared" si="63"/>
        <v>2.9729350238301744</v>
      </c>
      <c r="AB115">
        <f t="shared" si="64"/>
        <v>1.5688317476281146</v>
      </c>
      <c r="AC115">
        <f t="shared" si="65"/>
        <v>-70.511971931556218</v>
      </c>
      <c r="AD115">
        <f t="shared" si="66"/>
        <v>-6.2537112833310209</v>
      </c>
      <c r="AE115">
        <f t="shared" si="67"/>
        <v>-0.44470434034544681</v>
      </c>
      <c r="AF115">
        <f t="shared" si="68"/>
        <v>-8.8592294736677957E-5</v>
      </c>
      <c r="AG115">
        <v>0</v>
      </c>
      <c r="AH115">
        <v>0</v>
      </c>
      <c r="AI115">
        <f t="shared" si="69"/>
        <v>1</v>
      </c>
      <c r="AJ115">
        <f t="shared" si="70"/>
        <v>0</v>
      </c>
      <c r="AK115">
        <f t="shared" si="71"/>
        <v>53800.894215874854</v>
      </c>
      <c r="AL115" t="s">
        <v>447</v>
      </c>
      <c r="AM115">
        <v>8305.73</v>
      </c>
      <c r="AN115">
        <v>1666.0250000000001</v>
      </c>
      <c r="AO115">
        <v>7978.48</v>
      </c>
      <c r="AP115">
        <f t="shared" si="72"/>
        <v>0.79118516308870857</v>
      </c>
      <c r="AQ115">
        <v>-1.33578315168039</v>
      </c>
      <c r="AR115" t="s">
        <v>792</v>
      </c>
      <c r="AS115">
        <v>8306.11</v>
      </c>
      <c r="AT115">
        <v>2319.6792</v>
      </c>
      <c r="AU115">
        <v>5158.97</v>
      </c>
      <c r="AV115">
        <f t="shared" si="73"/>
        <v>0.55036001372366972</v>
      </c>
      <c r="AW115">
        <v>0.5</v>
      </c>
      <c r="AX115">
        <f t="shared" si="74"/>
        <v>336.70199948146893</v>
      </c>
      <c r="AY115">
        <f t="shared" si="75"/>
        <v>11.136190371131512</v>
      </c>
      <c r="AZ115">
        <f t="shared" si="76"/>
        <v>92.653658527704138</v>
      </c>
      <c r="BA115">
        <f t="shared" si="77"/>
        <v>3.7041578434399293E-2</v>
      </c>
      <c r="BB115">
        <f t="shared" si="78"/>
        <v>0.54652575998697395</v>
      </c>
      <c r="BC115">
        <f t="shared" si="79"/>
        <v>1495.3694227597987</v>
      </c>
      <c r="BD115" t="s">
        <v>402</v>
      </c>
      <c r="BE115">
        <v>0</v>
      </c>
      <c r="BF115">
        <f t="shared" si="80"/>
        <v>1495.3694227597987</v>
      </c>
      <c r="BG115">
        <f t="shared" si="81"/>
        <v>0.71014186499246967</v>
      </c>
      <c r="BH115">
        <f t="shared" si="82"/>
        <v>0.775000096254719</v>
      </c>
      <c r="BI115">
        <f t="shared" si="83"/>
        <v>0.434900803620141</v>
      </c>
      <c r="BJ115">
        <f t="shared" si="84"/>
        <v>0.81286444533194768</v>
      </c>
      <c r="BK115">
        <f t="shared" si="85"/>
        <v>0.44665823360324935</v>
      </c>
      <c r="BL115">
        <f t="shared" si="86"/>
        <v>0.4995998785414843</v>
      </c>
      <c r="BM115">
        <f t="shared" si="87"/>
        <v>0.50040012145851565</v>
      </c>
      <c r="CV115">
        <f t="shared" si="88"/>
        <v>400.13</v>
      </c>
      <c r="CW115">
        <f t="shared" si="89"/>
        <v>336.70199948146893</v>
      </c>
      <c r="CX115">
        <f t="shared" si="90"/>
        <v>0.84148151721057896</v>
      </c>
      <c r="CY115">
        <f t="shared" si="91"/>
        <v>0.192963034421158</v>
      </c>
      <c r="CZ115">
        <v>1717093134</v>
      </c>
      <c r="DA115">
        <v>395.10199999999998</v>
      </c>
      <c r="DB115">
        <v>409.22800000000001</v>
      </c>
      <c r="DC115">
        <v>14.017300000000001</v>
      </c>
      <c r="DD115">
        <v>12.1249</v>
      </c>
      <c r="DE115">
        <v>396.99700000000001</v>
      </c>
      <c r="DF115">
        <v>14.1173</v>
      </c>
      <c r="DG115">
        <v>499.84100000000001</v>
      </c>
      <c r="DH115">
        <v>100.57299999999999</v>
      </c>
      <c r="DI115">
        <v>9.9683099999999997E-2</v>
      </c>
      <c r="DJ115">
        <v>23.877099999999999</v>
      </c>
      <c r="DK115">
        <v>23.029900000000001</v>
      </c>
      <c r="DL115">
        <v>999.9</v>
      </c>
      <c r="DM115">
        <v>0</v>
      </c>
      <c r="DN115">
        <v>0</v>
      </c>
      <c r="DO115">
        <v>10011.9</v>
      </c>
      <c r="DP115">
        <v>0</v>
      </c>
      <c r="DQ115">
        <v>1.5289399999999999E-3</v>
      </c>
      <c r="DR115">
        <v>400.13</v>
      </c>
      <c r="DS115">
        <v>0.94999</v>
      </c>
      <c r="DT115">
        <v>5.0009600000000001E-2</v>
      </c>
      <c r="DU115">
        <v>0</v>
      </c>
      <c r="DV115">
        <v>2319.87</v>
      </c>
      <c r="DW115">
        <v>5.0003500000000001</v>
      </c>
      <c r="DX115">
        <v>3937.9</v>
      </c>
      <c r="DY115">
        <v>3478.92</v>
      </c>
      <c r="DZ115">
        <v>38.186999999999998</v>
      </c>
      <c r="EA115">
        <v>41.125</v>
      </c>
      <c r="EB115">
        <v>39.875</v>
      </c>
      <c r="EC115">
        <v>43.186999999999998</v>
      </c>
      <c r="ED115">
        <v>43.25</v>
      </c>
      <c r="EE115">
        <v>375.37</v>
      </c>
      <c r="EF115">
        <v>19.760000000000002</v>
      </c>
      <c r="EG115">
        <v>0</v>
      </c>
      <c r="EH115">
        <v>299.09999990463302</v>
      </c>
      <c r="EI115">
        <v>0</v>
      </c>
      <c r="EJ115">
        <v>2319.6792</v>
      </c>
      <c r="EK115">
        <v>-0.51230769319899405</v>
      </c>
      <c r="EL115">
        <v>-10.1000000029298</v>
      </c>
      <c r="EM115">
        <v>3936.9416000000001</v>
      </c>
      <c r="EN115">
        <v>15</v>
      </c>
      <c r="EO115">
        <v>1717093160</v>
      </c>
      <c r="EP115" t="s">
        <v>793</v>
      </c>
      <c r="EQ115">
        <v>1717093160</v>
      </c>
      <c r="ER115">
        <v>1717093152</v>
      </c>
      <c r="ES115">
        <v>99</v>
      </c>
      <c r="ET115">
        <v>-4.7E-2</v>
      </c>
      <c r="EU115">
        <v>-2E-3</v>
      </c>
      <c r="EV115">
        <v>-1.895</v>
      </c>
      <c r="EW115">
        <v>-0.1</v>
      </c>
      <c r="EX115">
        <v>409</v>
      </c>
      <c r="EY115">
        <v>12</v>
      </c>
      <c r="EZ115">
        <v>0.09</v>
      </c>
      <c r="FA115">
        <v>0.04</v>
      </c>
      <c r="FB115">
        <v>395.15424999999999</v>
      </c>
      <c r="FC115">
        <v>-7.4120300751448806E-2</v>
      </c>
      <c r="FD115">
        <v>1.1383650556830599E-2</v>
      </c>
      <c r="FE115">
        <v>1</v>
      </c>
      <c r="FF115">
        <v>14.024654999999999</v>
      </c>
      <c r="FG115">
        <v>-2.7406015037607499E-2</v>
      </c>
      <c r="FH115">
        <v>2.6783343704625401E-3</v>
      </c>
      <c r="FI115">
        <v>1</v>
      </c>
      <c r="FJ115">
        <v>2</v>
      </c>
      <c r="FK115">
        <v>2</v>
      </c>
      <c r="FL115" t="s">
        <v>404</v>
      </c>
      <c r="FM115">
        <v>2.9721199999999999</v>
      </c>
      <c r="FN115">
        <v>2.8469099999999998</v>
      </c>
      <c r="FO115">
        <v>9.6798200000000001E-2</v>
      </c>
      <c r="FP115">
        <v>9.9219000000000002E-2</v>
      </c>
      <c r="FQ115">
        <v>7.8415200000000004E-2</v>
      </c>
      <c r="FR115">
        <v>7.0699799999999993E-2</v>
      </c>
      <c r="FS115">
        <v>32382.799999999999</v>
      </c>
      <c r="FT115">
        <v>31937.4</v>
      </c>
      <c r="FU115">
        <v>33440.300000000003</v>
      </c>
      <c r="FV115">
        <v>33174.199999999997</v>
      </c>
      <c r="FW115">
        <v>44051.9</v>
      </c>
      <c r="FX115">
        <v>41393.300000000003</v>
      </c>
      <c r="FY115">
        <v>49480.4</v>
      </c>
      <c r="FZ115">
        <v>44827.8</v>
      </c>
      <c r="GA115">
        <v>2.0937999999999999</v>
      </c>
      <c r="GB115">
        <v>2.7357</v>
      </c>
      <c r="GC115">
        <v>6.9804500000000005E-2</v>
      </c>
      <c r="GD115">
        <v>0</v>
      </c>
      <c r="GE115">
        <v>21.879799999999999</v>
      </c>
      <c r="GF115">
        <v>999.9</v>
      </c>
      <c r="GG115">
        <v>29.74</v>
      </c>
      <c r="GH115">
        <v>30.120999999999999</v>
      </c>
      <c r="GI115">
        <v>12.6877</v>
      </c>
      <c r="GJ115">
        <v>61.6967</v>
      </c>
      <c r="GK115">
        <v>-1.34615</v>
      </c>
      <c r="GL115">
        <v>3</v>
      </c>
      <c r="GM115">
        <v>-8.9939000000000002E-4</v>
      </c>
      <c r="GN115">
        <v>0.52804499999999999</v>
      </c>
      <c r="GO115">
        <v>20.3447</v>
      </c>
      <c r="GP115">
        <v>5.2226800000000004</v>
      </c>
      <c r="GQ115">
        <v>12.0383</v>
      </c>
      <c r="GR115">
        <v>4.9992999999999999</v>
      </c>
      <c r="GS115">
        <v>3.2890000000000001</v>
      </c>
      <c r="GT115">
        <v>9999</v>
      </c>
      <c r="GU115">
        <v>999.9</v>
      </c>
      <c r="GV115">
        <v>9999</v>
      </c>
      <c r="GW115">
        <v>9999</v>
      </c>
      <c r="GX115">
        <v>1.8897999999999999</v>
      </c>
      <c r="GY115">
        <v>1.88975</v>
      </c>
      <c r="GZ115">
        <v>1.8897999999999999</v>
      </c>
      <c r="HA115">
        <v>1.8900999999999999</v>
      </c>
      <c r="HB115">
        <v>1.89164</v>
      </c>
      <c r="HC115">
        <v>1.89178</v>
      </c>
      <c r="HD115">
        <v>1.8852899999999999</v>
      </c>
      <c r="HE115">
        <v>1.8902600000000001</v>
      </c>
      <c r="HF115">
        <v>5</v>
      </c>
      <c r="HG115">
        <v>0</v>
      </c>
      <c r="HH115">
        <v>0</v>
      </c>
      <c r="HI115">
        <v>4.5</v>
      </c>
      <c r="HJ115" t="s">
        <v>405</v>
      </c>
      <c r="HK115" t="s">
        <v>406</v>
      </c>
      <c r="HL115" t="s">
        <v>407</v>
      </c>
      <c r="HM115" t="s">
        <v>407</v>
      </c>
      <c r="HN115" t="s">
        <v>408</v>
      </c>
      <c r="HO115" t="s">
        <v>408</v>
      </c>
      <c r="HP115">
        <v>0</v>
      </c>
      <c r="HQ115">
        <v>100</v>
      </c>
      <c r="HR115">
        <v>100</v>
      </c>
      <c r="HS115">
        <v>-1.895</v>
      </c>
      <c r="HT115">
        <v>-0.1</v>
      </c>
      <c r="HU115">
        <v>-1.84836363636367</v>
      </c>
      <c r="HV115">
        <v>0</v>
      </c>
      <c r="HW115">
        <v>0</v>
      </c>
      <c r="HX115">
        <v>0</v>
      </c>
      <c r="HY115">
        <v>-9.7536363636365295E-2</v>
      </c>
      <c r="HZ115">
        <v>0</v>
      </c>
      <c r="IA115">
        <v>0</v>
      </c>
      <c r="IB115">
        <v>0</v>
      </c>
      <c r="IC115">
        <v>-1</v>
      </c>
      <c r="ID115">
        <v>-1</v>
      </c>
      <c r="IE115">
        <v>-1</v>
      </c>
      <c r="IF115">
        <v>-1</v>
      </c>
      <c r="IG115">
        <v>4.7</v>
      </c>
      <c r="IH115">
        <v>4.7</v>
      </c>
      <c r="II115">
        <v>0.153809</v>
      </c>
      <c r="IJ115">
        <v>4.99878</v>
      </c>
      <c r="IK115">
        <v>2.5463900000000002</v>
      </c>
      <c r="IL115">
        <v>4.1760299999999999</v>
      </c>
      <c r="IM115">
        <v>3.1982400000000002</v>
      </c>
      <c r="IN115">
        <v>2.3034699999999999</v>
      </c>
      <c r="IO115">
        <v>33.850900000000003</v>
      </c>
      <c r="IP115">
        <v>24.14</v>
      </c>
      <c r="IQ115">
        <v>2</v>
      </c>
      <c r="IR115">
        <v>508.20699999999999</v>
      </c>
      <c r="IS115">
        <v>1252.31</v>
      </c>
      <c r="IT115">
        <v>22.0001</v>
      </c>
      <c r="IU115">
        <v>27.112300000000001</v>
      </c>
      <c r="IV115">
        <v>30.0002</v>
      </c>
      <c r="IW115">
        <v>27.3492</v>
      </c>
      <c r="IX115">
        <v>27.388100000000001</v>
      </c>
      <c r="IY115">
        <v>-1</v>
      </c>
      <c r="IZ115">
        <v>-30</v>
      </c>
      <c r="JA115">
        <v>-30</v>
      </c>
      <c r="JB115">
        <v>22</v>
      </c>
      <c r="JC115">
        <v>400</v>
      </c>
      <c r="JD115">
        <v>15.875</v>
      </c>
      <c r="JE115">
        <v>102.751</v>
      </c>
      <c r="JF115">
        <v>101.08199999999999</v>
      </c>
    </row>
    <row r="116" spans="1:266" x14ac:dyDescent="0.35">
      <c r="A116">
        <v>98</v>
      </c>
      <c r="B116">
        <v>1717093434</v>
      </c>
      <c r="C116">
        <v>31501.9000000954</v>
      </c>
      <c r="D116" t="s">
        <v>794</v>
      </c>
      <c r="E116" t="s">
        <v>795</v>
      </c>
      <c r="F116" t="s">
        <v>400</v>
      </c>
      <c r="I116">
        <v>1717093434</v>
      </c>
      <c r="J116">
        <f t="shared" si="46"/>
        <v>1.611490959084419E-3</v>
      </c>
      <c r="K116">
        <f t="shared" si="47"/>
        <v>1.6114909590844191</v>
      </c>
      <c r="L116">
        <f t="shared" si="48"/>
        <v>11.092792166212796</v>
      </c>
      <c r="M116">
        <f t="shared" si="49"/>
        <v>395.19</v>
      </c>
      <c r="N116">
        <f t="shared" si="50"/>
        <v>210.99410849206984</v>
      </c>
      <c r="O116">
        <f t="shared" si="51"/>
        <v>21.24155684161871</v>
      </c>
      <c r="P116">
        <f t="shared" si="52"/>
        <v>39.785238119835</v>
      </c>
      <c r="Q116">
        <f t="shared" si="53"/>
        <v>0.10225828957710839</v>
      </c>
      <c r="R116">
        <f t="shared" si="54"/>
        <v>2.9456376448344415</v>
      </c>
      <c r="S116">
        <f t="shared" si="55"/>
        <v>0.10032631604912948</v>
      </c>
      <c r="T116">
        <f t="shared" si="56"/>
        <v>6.2874487463266793E-2</v>
      </c>
      <c r="U116">
        <f t="shared" si="57"/>
        <v>77.154263788448034</v>
      </c>
      <c r="V116">
        <f t="shared" si="58"/>
        <v>23.908092067467933</v>
      </c>
      <c r="W116">
        <f t="shared" si="59"/>
        <v>23.908092067467933</v>
      </c>
      <c r="X116">
        <f t="shared" si="60"/>
        <v>2.9784793658595929</v>
      </c>
      <c r="Y116">
        <f t="shared" si="61"/>
        <v>46.988871936831394</v>
      </c>
      <c r="Z116">
        <f t="shared" si="62"/>
        <v>1.396545517848</v>
      </c>
      <c r="AA116">
        <f t="shared" si="63"/>
        <v>2.9720771329122768</v>
      </c>
      <c r="AB116">
        <f t="shared" si="64"/>
        <v>1.581933848011593</v>
      </c>
      <c r="AC116">
        <f t="shared" si="65"/>
        <v>-71.066751295622879</v>
      </c>
      <c r="AD116">
        <f t="shared" si="66"/>
        <v>-5.6839670306838972</v>
      </c>
      <c r="AE116">
        <f t="shared" si="67"/>
        <v>-0.40361844749906178</v>
      </c>
      <c r="AF116">
        <f t="shared" si="68"/>
        <v>-7.2985357798316386E-5</v>
      </c>
      <c r="AG116">
        <v>0</v>
      </c>
      <c r="AH116">
        <v>0</v>
      </c>
      <c r="AI116">
        <f t="shared" si="69"/>
        <v>1</v>
      </c>
      <c r="AJ116">
        <f t="shared" si="70"/>
        <v>0</v>
      </c>
      <c r="AK116">
        <f t="shared" si="71"/>
        <v>53918.195693772999</v>
      </c>
      <c r="AL116" t="s">
        <v>447</v>
      </c>
      <c r="AM116">
        <v>8305.73</v>
      </c>
      <c r="AN116">
        <v>1666.0250000000001</v>
      </c>
      <c r="AO116">
        <v>7978.48</v>
      </c>
      <c r="AP116">
        <f t="shared" si="72"/>
        <v>0.79118516308870857</v>
      </c>
      <c r="AQ116">
        <v>-1.33578315168039</v>
      </c>
      <c r="AR116" t="s">
        <v>796</v>
      </c>
      <c r="AS116">
        <v>8305.61</v>
      </c>
      <c r="AT116">
        <v>2321.4173076923098</v>
      </c>
      <c r="AU116">
        <v>5151.47</v>
      </c>
      <c r="AV116">
        <f t="shared" si="73"/>
        <v>0.54936798473206494</v>
      </c>
      <c r="AW116">
        <v>0.5</v>
      </c>
      <c r="AX116">
        <f t="shared" si="74"/>
        <v>336.454206894224</v>
      </c>
      <c r="AY116">
        <f t="shared" si="75"/>
        <v>11.092792166212796</v>
      </c>
      <c r="AZ116">
        <f t="shared" si="76"/>
        <v>92.418584798052535</v>
      </c>
      <c r="BA116">
        <f t="shared" si="77"/>
        <v>3.6939871944595831E-2</v>
      </c>
      <c r="BB116">
        <f t="shared" si="78"/>
        <v>0.54877733928373829</v>
      </c>
      <c r="BC116">
        <f t="shared" si="79"/>
        <v>1494.7386385068362</v>
      </c>
      <c r="BD116" t="s">
        <v>402</v>
      </c>
      <c r="BE116">
        <v>0</v>
      </c>
      <c r="BF116">
        <f t="shared" si="80"/>
        <v>1494.7386385068362</v>
      </c>
      <c r="BG116">
        <f t="shared" si="81"/>
        <v>0.70984230937832571</v>
      </c>
      <c r="BH116">
        <f t="shared" si="82"/>
        <v>0.77392961432969098</v>
      </c>
      <c r="BI116">
        <f t="shared" si="83"/>
        <v>0.43601523293164757</v>
      </c>
      <c r="BJ116">
        <f t="shared" si="84"/>
        <v>0.81196309002371014</v>
      </c>
      <c r="BK116">
        <f t="shared" si="85"/>
        <v>0.44784636088494878</v>
      </c>
      <c r="BL116">
        <f t="shared" si="86"/>
        <v>0.49832595552294945</v>
      </c>
      <c r="BM116">
        <f t="shared" si="87"/>
        <v>0.50167404447705055</v>
      </c>
      <c r="CV116">
        <f t="shared" si="88"/>
        <v>399.83499999999998</v>
      </c>
      <c r="CW116">
        <f t="shared" si="89"/>
        <v>336.454206894224</v>
      </c>
      <c r="CX116">
        <f t="shared" si="90"/>
        <v>0.84148262881994829</v>
      </c>
      <c r="CY116">
        <f t="shared" si="91"/>
        <v>0.19296525763989655</v>
      </c>
      <c r="CZ116">
        <v>1717093434</v>
      </c>
      <c r="DA116">
        <v>395.19</v>
      </c>
      <c r="DB116">
        <v>409.27100000000002</v>
      </c>
      <c r="DC116">
        <v>13.872</v>
      </c>
      <c r="DD116">
        <v>11.9643</v>
      </c>
      <c r="DE116">
        <v>397.07</v>
      </c>
      <c r="DF116">
        <v>13.974</v>
      </c>
      <c r="DG116">
        <v>499.80700000000002</v>
      </c>
      <c r="DH116">
        <v>100.574</v>
      </c>
      <c r="DI116">
        <v>9.9696499999999993E-2</v>
      </c>
      <c r="DJ116">
        <v>23.872299999999999</v>
      </c>
      <c r="DK116">
        <v>23.015699999999999</v>
      </c>
      <c r="DL116">
        <v>999.9</v>
      </c>
      <c r="DM116">
        <v>0</v>
      </c>
      <c r="DN116">
        <v>0</v>
      </c>
      <c r="DO116">
        <v>10034.4</v>
      </c>
      <c r="DP116">
        <v>0</v>
      </c>
      <c r="DQ116">
        <v>1.5289399999999999E-3</v>
      </c>
      <c r="DR116">
        <v>399.83499999999998</v>
      </c>
      <c r="DS116">
        <v>0.94994999999999996</v>
      </c>
      <c r="DT116">
        <v>5.0049700000000003E-2</v>
      </c>
      <c r="DU116">
        <v>0</v>
      </c>
      <c r="DV116">
        <v>2321.41</v>
      </c>
      <c r="DW116">
        <v>5.0003500000000001</v>
      </c>
      <c r="DX116">
        <v>3977.7</v>
      </c>
      <c r="DY116">
        <v>3476.28</v>
      </c>
      <c r="DZ116">
        <v>38.125</v>
      </c>
      <c r="EA116">
        <v>41.125</v>
      </c>
      <c r="EB116">
        <v>39.875</v>
      </c>
      <c r="EC116">
        <v>43.186999999999998</v>
      </c>
      <c r="ED116">
        <v>43.25</v>
      </c>
      <c r="EE116">
        <v>375.07</v>
      </c>
      <c r="EF116">
        <v>19.760000000000002</v>
      </c>
      <c r="EG116">
        <v>0</v>
      </c>
      <c r="EH116">
        <v>298.89999985694902</v>
      </c>
      <c r="EI116">
        <v>0</v>
      </c>
      <c r="EJ116">
        <v>2321.4173076923098</v>
      </c>
      <c r="EK116">
        <v>0.27384616104128801</v>
      </c>
      <c r="EL116">
        <v>-0.70564092425982405</v>
      </c>
      <c r="EM116">
        <v>3979.4361538461499</v>
      </c>
      <c r="EN116">
        <v>15</v>
      </c>
      <c r="EO116">
        <v>1717093456</v>
      </c>
      <c r="EP116" t="s">
        <v>797</v>
      </c>
      <c r="EQ116">
        <v>1717093456</v>
      </c>
      <c r="ER116">
        <v>1717093454</v>
      </c>
      <c r="ES116">
        <v>100</v>
      </c>
      <c r="ET116">
        <v>1.4999999999999999E-2</v>
      </c>
      <c r="EU116">
        <v>-2E-3</v>
      </c>
      <c r="EV116">
        <v>-1.88</v>
      </c>
      <c r="EW116">
        <v>-0.10199999999999999</v>
      </c>
      <c r="EX116">
        <v>409</v>
      </c>
      <c r="EY116">
        <v>12</v>
      </c>
      <c r="EZ116">
        <v>0.16</v>
      </c>
      <c r="FA116">
        <v>0.05</v>
      </c>
      <c r="FB116">
        <v>395.17280952380901</v>
      </c>
      <c r="FC116">
        <v>-0.103948051948019</v>
      </c>
      <c r="FD116">
        <v>1.36333591137926E-2</v>
      </c>
      <c r="FE116">
        <v>1</v>
      </c>
      <c r="FF116">
        <v>13.876580952381</v>
      </c>
      <c r="FG116">
        <v>-4.48051948049818E-3</v>
      </c>
      <c r="FH116">
        <v>1.00029474114419E-3</v>
      </c>
      <c r="FI116">
        <v>1</v>
      </c>
      <c r="FJ116">
        <v>2</v>
      </c>
      <c r="FK116">
        <v>2</v>
      </c>
      <c r="FL116" t="s">
        <v>404</v>
      </c>
      <c r="FM116">
        <v>2.9720499999999999</v>
      </c>
      <c r="FN116">
        <v>2.8471099999999998</v>
      </c>
      <c r="FO116">
        <v>9.6813800000000005E-2</v>
      </c>
      <c r="FP116">
        <v>9.9228300000000005E-2</v>
      </c>
      <c r="FQ116">
        <v>7.7825599999999995E-2</v>
      </c>
      <c r="FR116">
        <v>7.0003800000000005E-2</v>
      </c>
      <c r="FS116">
        <v>32383.5</v>
      </c>
      <c r="FT116">
        <v>31937.1</v>
      </c>
      <c r="FU116">
        <v>33441.4</v>
      </c>
      <c r="FV116">
        <v>33174.1</v>
      </c>
      <c r="FW116">
        <v>44082.3</v>
      </c>
      <c r="FX116">
        <v>41424.199999999997</v>
      </c>
      <c r="FY116">
        <v>49482.6</v>
      </c>
      <c r="FZ116">
        <v>44827.5</v>
      </c>
      <c r="GA116">
        <v>2.0939000000000001</v>
      </c>
      <c r="GB116">
        <v>2.7375500000000001</v>
      </c>
      <c r="GC116">
        <v>6.8955100000000005E-2</v>
      </c>
      <c r="GD116">
        <v>0</v>
      </c>
      <c r="GE116">
        <v>21.8795</v>
      </c>
      <c r="GF116">
        <v>999.9</v>
      </c>
      <c r="GG116">
        <v>29.446999999999999</v>
      </c>
      <c r="GH116">
        <v>30.100999999999999</v>
      </c>
      <c r="GI116">
        <v>12.546900000000001</v>
      </c>
      <c r="GJ116">
        <v>61.366799999999998</v>
      </c>
      <c r="GK116">
        <v>-1.3381400000000001</v>
      </c>
      <c r="GL116">
        <v>3</v>
      </c>
      <c r="GM116">
        <v>-2.0376000000000001E-3</v>
      </c>
      <c r="GN116">
        <v>0.52611699999999995</v>
      </c>
      <c r="GO116">
        <v>20.3444</v>
      </c>
      <c r="GP116">
        <v>5.2222299999999997</v>
      </c>
      <c r="GQ116">
        <v>12.0389</v>
      </c>
      <c r="GR116">
        <v>4.9988999999999999</v>
      </c>
      <c r="GS116">
        <v>3.2890000000000001</v>
      </c>
      <c r="GT116">
        <v>9999</v>
      </c>
      <c r="GU116">
        <v>999.9</v>
      </c>
      <c r="GV116">
        <v>9999</v>
      </c>
      <c r="GW116">
        <v>9999</v>
      </c>
      <c r="GX116">
        <v>1.88978</v>
      </c>
      <c r="GY116">
        <v>1.8896500000000001</v>
      </c>
      <c r="GZ116">
        <v>1.8897999999999999</v>
      </c>
      <c r="HA116">
        <v>1.89005</v>
      </c>
      <c r="HB116">
        <v>1.8916299999999999</v>
      </c>
      <c r="HC116">
        <v>1.89178</v>
      </c>
      <c r="HD116">
        <v>1.8852500000000001</v>
      </c>
      <c r="HE116">
        <v>1.89022</v>
      </c>
      <c r="HF116">
        <v>5</v>
      </c>
      <c r="HG116">
        <v>0</v>
      </c>
      <c r="HH116">
        <v>0</v>
      </c>
      <c r="HI116">
        <v>4.5</v>
      </c>
      <c r="HJ116" t="s">
        <v>405</v>
      </c>
      <c r="HK116" t="s">
        <v>406</v>
      </c>
      <c r="HL116" t="s">
        <v>407</v>
      </c>
      <c r="HM116" t="s">
        <v>407</v>
      </c>
      <c r="HN116" t="s">
        <v>408</v>
      </c>
      <c r="HO116" t="s">
        <v>408</v>
      </c>
      <c r="HP116">
        <v>0</v>
      </c>
      <c r="HQ116">
        <v>100</v>
      </c>
      <c r="HR116">
        <v>100</v>
      </c>
      <c r="HS116">
        <v>-1.88</v>
      </c>
      <c r="HT116">
        <v>-0.10199999999999999</v>
      </c>
      <c r="HU116">
        <v>-1.89520000000005</v>
      </c>
      <c r="HV116">
        <v>0</v>
      </c>
      <c r="HW116">
        <v>0</v>
      </c>
      <c r="HX116">
        <v>0</v>
      </c>
      <c r="HY116">
        <v>-9.98300000000025E-2</v>
      </c>
      <c r="HZ116">
        <v>0</v>
      </c>
      <c r="IA116">
        <v>0</v>
      </c>
      <c r="IB116">
        <v>0</v>
      </c>
      <c r="IC116">
        <v>-1</v>
      </c>
      <c r="ID116">
        <v>-1</v>
      </c>
      <c r="IE116">
        <v>-1</v>
      </c>
      <c r="IF116">
        <v>-1</v>
      </c>
      <c r="IG116">
        <v>4.5999999999999996</v>
      </c>
      <c r="IH116">
        <v>4.7</v>
      </c>
      <c r="II116">
        <v>0.153809</v>
      </c>
      <c r="IJ116">
        <v>4.99878</v>
      </c>
      <c r="IK116">
        <v>2.5451700000000002</v>
      </c>
      <c r="IL116">
        <v>4.1320800000000002</v>
      </c>
      <c r="IM116">
        <v>3.1982400000000002</v>
      </c>
      <c r="IN116">
        <v>2.3547400000000001</v>
      </c>
      <c r="IO116">
        <v>33.828299999999999</v>
      </c>
      <c r="IP116">
        <v>24.1313</v>
      </c>
      <c r="IQ116">
        <v>2</v>
      </c>
      <c r="IR116">
        <v>508.19200000000001</v>
      </c>
      <c r="IS116">
        <v>1254.79</v>
      </c>
      <c r="IT116">
        <v>22</v>
      </c>
      <c r="IU116">
        <v>27.1008</v>
      </c>
      <c r="IV116">
        <v>30</v>
      </c>
      <c r="IW116">
        <v>27.340499999999999</v>
      </c>
      <c r="IX116">
        <v>27.3812</v>
      </c>
      <c r="IY116">
        <v>-1</v>
      </c>
      <c r="IZ116">
        <v>-30</v>
      </c>
      <c r="JA116">
        <v>-30</v>
      </c>
      <c r="JB116">
        <v>22</v>
      </c>
      <c r="JC116">
        <v>400</v>
      </c>
      <c r="JD116">
        <v>15.875</v>
      </c>
      <c r="JE116">
        <v>102.755</v>
      </c>
      <c r="JF116">
        <v>101.08199999999999</v>
      </c>
    </row>
    <row r="117" spans="1:266" x14ac:dyDescent="0.35">
      <c r="A117">
        <v>99</v>
      </c>
      <c r="B117">
        <v>1717093734.0999999</v>
      </c>
      <c r="C117">
        <v>31802</v>
      </c>
      <c r="D117" t="s">
        <v>798</v>
      </c>
      <c r="E117" t="s">
        <v>799</v>
      </c>
      <c r="F117" t="s">
        <v>400</v>
      </c>
      <c r="I117">
        <v>1717093734.0999999</v>
      </c>
      <c r="J117">
        <f t="shared" si="46"/>
        <v>1.6145261374670842E-3</v>
      </c>
      <c r="K117">
        <f t="shared" si="47"/>
        <v>1.6145261374670843</v>
      </c>
      <c r="L117">
        <f t="shared" si="48"/>
        <v>11.117756358545543</v>
      </c>
      <c r="M117">
        <f t="shared" si="49"/>
        <v>395.31200000000001</v>
      </c>
      <c r="N117">
        <f t="shared" si="50"/>
        <v>209.53760252715298</v>
      </c>
      <c r="O117">
        <f t="shared" si="51"/>
        <v>21.095401972600861</v>
      </c>
      <c r="P117">
        <f t="shared" si="52"/>
        <v>39.798420159513597</v>
      </c>
      <c r="Q117">
        <f t="shared" si="53"/>
        <v>0.10159950435799479</v>
      </c>
      <c r="R117">
        <f t="shared" si="54"/>
        <v>2.9393038563372307</v>
      </c>
      <c r="S117">
        <f t="shared" si="55"/>
        <v>9.9688066512493442E-2</v>
      </c>
      <c r="T117">
        <f t="shared" si="56"/>
        <v>6.2473781439663804E-2</v>
      </c>
      <c r="U117">
        <f t="shared" si="57"/>
        <v>77.155777857736226</v>
      </c>
      <c r="V117">
        <f t="shared" si="58"/>
        <v>23.903684504285732</v>
      </c>
      <c r="W117">
        <f t="shared" si="59"/>
        <v>23.903684504285732</v>
      </c>
      <c r="X117">
        <f t="shared" si="60"/>
        <v>2.977690321507974</v>
      </c>
      <c r="Y117">
        <f t="shared" si="61"/>
        <v>46.52571015514367</v>
      </c>
      <c r="Z117">
        <f t="shared" si="62"/>
        <v>1.38247239089232</v>
      </c>
      <c r="AA117">
        <f t="shared" si="63"/>
        <v>2.9714159897449304</v>
      </c>
      <c r="AB117">
        <f t="shared" si="64"/>
        <v>1.595217930615654</v>
      </c>
      <c r="AC117">
        <f t="shared" si="65"/>
        <v>-71.200602662298408</v>
      </c>
      <c r="AD117">
        <f t="shared" si="66"/>
        <v>-5.5596220985658169</v>
      </c>
      <c r="AE117">
        <f t="shared" si="67"/>
        <v>-0.39562322323936017</v>
      </c>
      <c r="AF117">
        <f t="shared" si="68"/>
        <v>-7.0126367353928742E-5</v>
      </c>
      <c r="AG117">
        <v>0</v>
      </c>
      <c r="AH117">
        <v>0</v>
      </c>
      <c r="AI117">
        <f t="shared" si="69"/>
        <v>1</v>
      </c>
      <c r="AJ117">
        <f t="shared" si="70"/>
        <v>0</v>
      </c>
      <c r="AK117">
        <f t="shared" si="71"/>
        <v>53733.019391626331</v>
      </c>
      <c r="AL117" t="s">
        <v>447</v>
      </c>
      <c r="AM117">
        <v>8305.73</v>
      </c>
      <c r="AN117">
        <v>1666.0250000000001</v>
      </c>
      <c r="AO117">
        <v>7978.48</v>
      </c>
      <c r="AP117">
        <f t="shared" si="72"/>
        <v>0.79118516308870857</v>
      </c>
      <c r="AQ117">
        <v>-1.33578315168039</v>
      </c>
      <c r="AR117" t="s">
        <v>800</v>
      </c>
      <c r="AS117">
        <v>8305.66</v>
      </c>
      <c r="AT117">
        <v>2322.6999999999998</v>
      </c>
      <c r="AU117">
        <v>5144.3100000000004</v>
      </c>
      <c r="AV117">
        <f t="shared" si="73"/>
        <v>0.54849144005707284</v>
      </c>
      <c r="AW117">
        <v>0.5</v>
      </c>
      <c r="AX117">
        <f t="shared" si="74"/>
        <v>336.46092392886817</v>
      </c>
      <c r="AY117">
        <f t="shared" si="75"/>
        <v>11.117756358545543</v>
      </c>
      <c r="AZ117">
        <f t="shared" si="76"/>
        <v>92.272968344339077</v>
      </c>
      <c r="BA117">
        <f t="shared" si="77"/>
        <v>3.7013330893838833E-2</v>
      </c>
      <c r="BB117">
        <f t="shared" si="78"/>
        <v>0.55093297254636653</v>
      </c>
      <c r="BC117">
        <f t="shared" si="79"/>
        <v>1494.1352321468764</v>
      </c>
      <c r="BD117" t="s">
        <v>402</v>
      </c>
      <c r="BE117">
        <v>0</v>
      </c>
      <c r="BF117">
        <f t="shared" si="80"/>
        <v>1494.1352321468764</v>
      </c>
      <c r="BG117">
        <f t="shared" si="81"/>
        <v>0.70955575535944049</v>
      </c>
      <c r="BH117">
        <f t="shared" si="82"/>
        <v>0.77300682281017208</v>
      </c>
      <c r="BI117">
        <f t="shared" si="83"/>
        <v>0.43707885707291805</v>
      </c>
      <c r="BJ117">
        <f t="shared" si="84"/>
        <v>0.81120724724972226</v>
      </c>
      <c r="BK117">
        <f t="shared" si="85"/>
        <v>0.44898062639654446</v>
      </c>
      <c r="BL117">
        <f t="shared" si="86"/>
        <v>0.49725609361975109</v>
      </c>
      <c r="BM117">
        <f t="shared" si="87"/>
        <v>0.50274390638024891</v>
      </c>
      <c r="CV117">
        <f t="shared" si="88"/>
        <v>399.84300000000002</v>
      </c>
      <c r="CW117">
        <f t="shared" si="89"/>
        <v>336.46092392886817</v>
      </c>
      <c r="CX117">
        <f t="shared" si="90"/>
        <v>0.84148259173942808</v>
      </c>
      <c r="CY117">
        <f t="shared" si="91"/>
        <v>0.19296518347885602</v>
      </c>
      <c r="CZ117">
        <v>1717093734.0999999</v>
      </c>
      <c r="DA117">
        <v>395.31200000000001</v>
      </c>
      <c r="DB117">
        <v>409.41899999999998</v>
      </c>
      <c r="DC117">
        <v>13.7319</v>
      </c>
      <c r="DD117">
        <v>11.821099999999999</v>
      </c>
      <c r="DE117">
        <v>397.19099999999997</v>
      </c>
      <c r="DF117">
        <v>13.8339</v>
      </c>
      <c r="DG117">
        <v>500.00700000000001</v>
      </c>
      <c r="DH117">
        <v>100.57599999999999</v>
      </c>
      <c r="DI117">
        <v>9.9972800000000001E-2</v>
      </c>
      <c r="DJ117">
        <v>23.868600000000001</v>
      </c>
      <c r="DK117">
        <v>23.008199999999999</v>
      </c>
      <c r="DL117">
        <v>999.9</v>
      </c>
      <c r="DM117">
        <v>0</v>
      </c>
      <c r="DN117">
        <v>0</v>
      </c>
      <c r="DO117">
        <v>9998.1200000000008</v>
      </c>
      <c r="DP117">
        <v>0</v>
      </c>
      <c r="DQ117">
        <v>1.5289399999999999E-3</v>
      </c>
      <c r="DR117">
        <v>399.84300000000002</v>
      </c>
      <c r="DS117">
        <v>0.94994999999999996</v>
      </c>
      <c r="DT117">
        <v>5.0049700000000003E-2</v>
      </c>
      <c r="DU117">
        <v>0</v>
      </c>
      <c r="DV117">
        <v>2322.36</v>
      </c>
      <c r="DW117">
        <v>5.0003500000000001</v>
      </c>
      <c r="DX117">
        <v>3963.04</v>
      </c>
      <c r="DY117">
        <v>3476.35</v>
      </c>
      <c r="DZ117">
        <v>38.125</v>
      </c>
      <c r="EA117">
        <v>41.186999999999998</v>
      </c>
      <c r="EB117">
        <v>39.875</v>
      </c>
      <c r="EC117">
        <v>43.186999999999998</v>
      </c>
      <c r="ED117">
        <v>43.186999999999998</v>
      </c>
      <c r="EE117">
        <v>375.08</v>
      </c>
      <c r="EF117">
        <v>19.760000000000002</v>
      </c>
      <c r="EG117">
        <v>0</v>
      </c>
      <c r="EH117">
        <v>298.90000009536698</v>
      </c>
      <c r="EI117">
        <v>0</v>
      </c>
      <c r="EJ117">
        <v>2322.6999999999998</v>
      </c>
      <c r="EK117">
        <v>-0.130598301621246</v>
      </c>
      <c r="EL117">
        <v>-2.2745300255132901</v>
      </c>
      <c r="EM117">
        <v>3964.5019230769199</v>
      </c>
      <c r="EN117">
        <v>15</v>
      </c>
      <c r="EO117">
        <v>1717093756.0999999</v>
      </c>
      <c r="EP117" t="s">
        <v>801</v>
      </c>
      <c r="EQ117">
        <v>1717093756.0999999</v>
      </c>
      <c r="ER117">
        <v>1717093754.0999999</v>
      </c>
      <c r="ES117">
        <v>101</v>
      </c>
      <c r="ET117">
        <v>1E-3</v>
      </c>
      <c r="EU117">
        <v>0</v>
      </c>
      <c r="EV117">
        <v>-1.879</v>
      </c>
      <c r="EW117">
        <v>-0.10199999999999999</v>
      </c>
      <c r="EX117">
        <v>409</v>
      </c>
      <c r="EY117">
        <v>12</v>
      </c>
      <c r="EZ117">
        <v>0.21</v>
      </c>
      <c r="FA117">
        <v>0.05</v>
      </c>
      <c r="FB117">
        <v>395.29038095238099</v>
      </c>
      <c r="FC117">
        <v>-1.5506493505644399E-2</v>
      </c>
      <c r="FD117">
        <v>1.22025609742866E-2</v>
      </c>
      <c r="FE117">
        <v>1</v>
      </c>
      <c r="FF117">
        <v>13.7387142857143</v>
      </c>
      <c r="FG117">
        <v>-2.4444155844149999E-2</v>
      </c>
      <c r="FH117">
        <v>2.5196911591334002E-3</v>
      </c>
      <c r="FI117">
        <v>1</v>
      </c>
      <c r="FJ117">
        <v>2</v>
      </c>
      <c r="FK117">
        <v>2</v>
      </c>
      <c r="FL117" t="s">
        <v>404</v>
      </c>
      <c r="FM117">
        <v>2.9725799999999998</v>
      </c>
      <c r="FN117">
        <v>2.84707</v>
      </c>
      <c r="FO117">
        <v>9.6839900000000007E-2</v>
      </c>
      <c r="FP117">
        <v>9.9258799999999994E-2</v>
      </c>
      <c r="FQ117">
        <v>7.72481E-2</v>
      </c>
      <c r="FR117">
        <v>6.9381499999999999E-2</v>
      </c>
      <c r="FS117">
        <v>32383.1</v>
      </c>
      <c r="FT117">
        <v>31937.7</v>
      </c>
      <c r="FU117">
        <v>33441.9</v>
      </c>
      <c r="FV117">
        <v>33175.699999999997</v>
      </c>
      <c r="FW117">
        <v>44110.8</v>
      </c>
      <c r="FX117">
        <v>41454</v>
      </c>
      <c r="FY117">
        <v>49483.199999999997</v>
      </c>
      <c r="FZ117">
        <v>44829.5</v>
      </c>
      <c r="GA117">
        <v>2.09457</v>
      </c>
      <c r="GB117">
        <v>2.7344499999999998</v>
      </c>
      <c r="GC117">
        <v>7.0650099999999993E-2</v>
      </c>
      <c r="GD117">
        <v>0</v>
      </c>
      <c r="GE117">
        <v>21.844100000000001</v>
      </c>
      <c r="GF117">
        <v>999.9</v>
      </c>
      <c r="GG117">
        <v>29.178000000000001</v>
      </c>
      <c r="GH117">
        <v>30.091000000000001</v>
      </c>
      <c r="GI117">
        <v>12.424099999999999</v>
      </c>
      <c r="GJ117">
        <v>61.481299999999997</v>
      </c>
      <c r="GK117">
        <v>-1.45834</v>
      </c>
      <c r="GL117">
        <v>3</v>
      </c>
      <c r="GM117">
        <v>-2.9573199999999998E-3</v>
      </c>
      <c r="GN117">
        <v>0.51759299999999997</v>
      </c>
      <c r="GO117">
        <v>20.3446</v>
      </c>
      <c r="GP117">
        <v>5.2214799999999997</v>
      </c>
      <c r="GQ117">
        <v>12.039199999999999</v>
      </c>
      <c r="GR117">
        <v>4.9990500000000004</v>
      </c>
      <c r="GS117">
        <v>3.2890000000000001</v>
      </c>
      <c r="GT117">
        <v>9999</v>
      </c>
      <c r="GU117">
        <v>999.9</v>
      </c>
      <c r="GV117">
        <v>9999</v>
      </c>
      <c r="GW117">
        <v>9999</v>
      </c>
      <c r="GX117">
        <v>1.8897699999999999</v>
      </c>
      <c r="GY117">
        <v>1.8896500000000001</v>
      </c>
      <c r="GZ117">
        <v>1.8897600000000001</v>
      </c>
      <c r="HA117">
        <v>1.8899900000000001</v>
      </c>
      <c r="HB117">
        <v>1.8916200000000001</v>
      </c>
      <c r="HC117">
        <v>1.89177</v>
      </c>
      <c r="HD117">
        <v>1.8852199999999999</v>
      </c>
      <c r="HE117">
        <v>1.8901600000000001</v>
      </c>
      <c r="HF117">
        <v>5</v>
      </c>
      <c r="HG117">
        <v>0</v>
      </c>
      <c r="HH117">
        <v>0</v>
      </c>
      <c r="HI117">
        <v>4.5</v>
      </c>
      <c r="HJ117" t="s">
        <v>405</v>
      </c>
      <c r="HK117" t="s">
        <v>406</v>
      </c>
      <c r="HL117" t="s">
        <v>407</v>
      </c>
      <c r="HM117" t="s">
        <v>407</v>
      </c>
      <c r="HN117" t="s">
        <v>408</v>
      </c>
      <c r="HO117" t="s">
        <v>408</v>
      </c>
      <c r="HP117">
        <v>0</v>
      </c>
      <c r="HQ117">
        <v>100</v>
      </c>
      <c r="HR117">
        <v>100</v>
      </c>
      <c r="HS117">
        <v>-1.879</v>
      </c>
      <c r="HT117">
        <v>-0.10199999999999999</v>
      </c>
      <c r="HU117">
        <v>-1.8804000000000101</v>
      </c>
      <c r="HV117">
        <v>0</v>
      </c>
      <c r="HW117">
        <v>0</v>
      </c>
      <c r="HX117">
        <v>0</v>
      </c>
      <c r="HY117">
        <v>-0.101549999999998</v>
      </c>
      <c r="HZ117">
        <v>0</v>
      </c>
      <c r="IA117">
        <v>0</v>
      </c>
      <c r="IB117">
        <v>0</v>
      </c>
      <c r="IC117">
        <v>-1</v>
      </c>
      <c r="ID117">
        <v>-1</v>
      </c>
      <c r="IE117">
        <v>-1</v>
      </c>
      <c r="IF117">
        <v>-1</v>
      </c>
      <c r="IG117">
        <v>4.5999999999999996</v>
      </c>
      <c r="IH117">
        <v>4.7</v>
      </c>
      <c r="II117">
        <v>0.153809</v>
      </c>
      <c r="IJ117">
        <v>4.99878</v>
      </c>
      <c r="IK117">
        <v>2.5463900000000002</v>
      </c>
      <c r="IL117">
        <v>4.1418499999999998</v>
      </c>
      <c r="IM117">
        <v>3.1982400000000002</v>
      </c>
      <c r="IN117">
        <v>2.4035600000000001</v>
      </c>
      <c r="IO117">
        <v>33.805700000000002</v>
      </c>
      <c r="IP117">
        <v>24.14</v>
      </c>
      <c r="IQ117">
        <v>2</v>
      </c>
      <c r="IR117">
        <v>508.50400000000002</v>
      </c>
      <c r="IS117">
        <v>1250.0899999999999</v>
      </c>
      <c r="IT117">
        <v>21.999700000000001</v>
      </c>
      <c r="IU117">
        <v>27.0871</v>
      </c>
      <c r="IV117">
        <v>30</v>
      </c>
      <c r="IW117">
        <v>27.328399999999998</v>
      </c>
      <c r="IX117">
        <v>27.369599999999998</v>
      </c>
      <c r="IY117">
        <v>-1</v>
      </c>
      <c r="IZ117">
        <v>-30</v>
      </c>
      <c r="JA117">
        <v>-30</v>
      </c>
      <c r="JB117">
        <v>22</v>
      </c>
      <c r="JC117">
        <v>400</v>
      </c>
      <c r="JD117">
        <v>15.875</v>
      </c>
      <c r="JE117">
        <v>102.75700000000001</v>
      </c>
      <c r="JF117">
        <v>101.086</v>
      </c>
    </row>
    <row r="118" spans="1:266" x14ac:dyDescent="0.35">
      <c r="A118">
        <v>100</v>
      </c>
      <c r="B118">
        <v>1717094333.0999999</v>
      </c>
      <c r="C118">
        <v>32401</v>
      </c>
      <c r="D118" t="s">
        <v>802</v>
      </c>
      <c r="E118" t="s">
        <v>803</v>
      </c>
      <c r="F118" t="s">
        <v>400</v>
      </c>
      <c r="I118">
        <v>1717094333.0999999</v>
      </c>
      <c r="J118">
        <f t="shared" si="46"/>
        <v>1.6144761844133408E-3</v>
      </c>
      <c r="K118">
        <f t="shared" si="47"/>
        <v>1.6144761844133408</v>
      </c>
      <c r="L118">
        <f t="shared" si="48"/>
        <v>11.028986813444019</v>
      </c>
      <c r="M118">
        <f t="shared" si="49"/>
        <v>395.25700000000001</v>
      </c>
      <c r="N118">
        <f t="shared" si="50"/>
        <v>208.86193611607521</v>
      </c>
      <c r="O118">
        <f t="shared" si="51"/>
        <v>21.028521951388015</v>
      </c>
      <c r="P118">
        <f t="shared" si="52"/>
        <v>39.795046696879005</v>
      </c>
      <c r="Q118">
        <f t="shared" si="53"/>
        <v>0.10046800245623887</v>
      </c>
      <c r="R118">
        <f t="shared" si="54"/>
        <v>2.9308099807412109</v>
      </c>
      <c r="S118">
        <f t="shared" si="55"/>
        <v>9.8593171113339997E-2</v>
      </c>
      <c r="T118">
        <f t="shared" si="56"/>
        <v>6.1786264029352909E-2</v>
      </c>
      <c r="U118">
        <f t="shared" si="57"/>
        <v>77.212777851844976</v>
      </c>
      <c r="V118">
        <f t="shared" si="58"/>
        <v>23.87862975501449</v>
      </c>
      <c r="W118">
        <f t="shared" si="59"/>
        <v>23.87862975501449</v>
      </c>
      <c r="X118">
        <f t="shared" si="60"/>
        <v>2.9732084782709429</v>
      </c>
      <c r="Y118">
        <f t="shared" si="61"/>
        <v>45.840171019345874</v>
      </c>
      <c r="Z118">
        <f t="shared" si="62"/>
        <v>1.3600150542207001</v>
      </c>
      <c r="AA118">
        <f t="shared" si="63"/>
        <v>2.966862958793794</v>
      </c>
      <c r="AB118">
        <f t="shared" si="64"/>
        <v>1.6131934240502428</v>
      </c>
      <c r="AC118">
        <f t="shared" si="65"/>
        <v>-71.198399732628332</v>
      </c>
      <c r="AD118">
        <f t="shared" si="66"/>
        <v>-5.6139083483933039</v>
      </c>
      <c r="AE118">
        <f t="shared" si="67"/>
        <v>-0.40054167612461955</v>
      </c>
      <c r="AF118">
        <f t="shared" si="68"/>
        <v>-7.1905301277652711E-5</v>
      </c>
      <c r="AG118">
        <v>0</v>
      </c>
      <c r="AH118">
        <v>0</v>
      </c>
      <c r="AI118">
        <f t="shared" si="69"/>
        <v>1</v>
      </c>
      <c r="AJ118">
        <f t="shared" si="70"/>
        <v>0</v>
      </c>
      <c r="AK118">
        <f t="shared" si="71"/>
        <v>53488.844319469696</v>
      </c>
      <c r="AL118" t="s">
        <v>447</v>
      </c>
      <c r="AM118">
        <v>8305.73</v>
      </c>
      <c r="AN118">
        <v>1666.0250000000001</v>
      </c>
      <c r="AO118">
        <v>7978.48</v>
      </c>
      <c r="AP118">
        <f t="shared" si="72"/>
        <v>0.79118516308870857</v>
      </c>
      <c r="AQ118">
        <v>-1.33578315168039</v>
      </c>
      <c r="AR118" t="s">
        <v>804</v>
      </c>
      <c r="AS118">
        <v>8305.93</v>
      </c>
      <c r="AT118">
        <v>2325.0716000000002</v>
      </c>
      <c r="AU118">
        <v>5129.32</v>
      </c>
      <c r="AV118">
        <f t="shared" si="73"/>
        <v>0.54670958333658248</v>
      </c>
      <c r="AW118">
        <v>0.5</v>
      </c>
      <c r="AX118">
        <f t="shared" si="74"/>
        <v>336.71292392592244</v>
      </c>
      <c r="AY118">
        <f t="shared" si="75"/>
        <v>11.028986813444019</v>
      </c>
      <c r="AZ118">
        <f t="shared" si="76"/>
        <v>92.042091171791725</v>
      </c>
      <c r="BA118">
        <f t="shared" si="77"/>
        <v>3.6721993979193637E-2</v>
      </c>
      <c r="BB118">
        <f t="shared" si="78"/>
        <v>0.55546544181294988</v>
      </c>
      <c r="BC118">
        <f t="shared" si="79"/>
        <v>1492.8680879225487</v>
      </c>
      <c r="BD118" t="s">
        <v>402</v>
      </c>
      <c r="BE118">
        <v>0</v>
      </c>
      <c r="BF118">
        <f t="shared" si="80"/>
        <v>1492.8680879225487</v>
      </c>
      <c r="BG118">
        <f t="shared" si="81"/>
        <v>0.70895399625631683</v>
      </c>
      <c r="BH118">
        <f t="shared" si="82"/>
        <v>0.77114958971036518</v>
      </c>
      <c r="BI118">
        <f t="shared" si="83"/>
        <v>0.4393047315542144</v>
      </c>
      <c r="BJ118">
        <f t="shared" si="84"/>
        <v>0.80970532397615558</v>
      </c>
      <c r="BK118">
        <f t="shared" si="85"/>
        <v>0.45135529679023451</v>
      </c>
      <c r="BL118">
        <f t="shared" si="86"/>
        <v>0.49513512336272603</v>
      </c>
      <c r="BM118">
        <f t="shared" si="87"/>
        <v>0.50486487663727397</v>
      </c>
      <c r="CV118">
        <f t="shared" si="88"/>
        <v>400.14299999999997</v>
      </c>
      <c r="CW118">
        <f t="shared" si="89"/>
        <v>336.71292392592244</v>
      </c>
      <c r="CX118">
        <f t="shared" si="90"/>
        <v>0.84148148018563984</v>
      </c>
      <c r="CY118">
        <f t="shared" si="91"/>
        <v>0.19296296037127972</v>
      </c>
      <c r="CZ118">
        <v>1717094333.0999999</v>
      </c>
      <c r="DA118">
        <v>395.25700000000001</v>
      </c>
      <c r="DB118">
        <v>409.25900000000001</v>
      </c>
      <c r="DC118">
        <v>13.508100000000001</v>
      </c>
      <c r="DD118">
        <v>11.5967</v>
      </c>
      <c r="DE118">
        <v>397.17399999999998</v>
      </c>
      <c r="DF118">
        <v>13.6121</v>
      </c>
      <c r="DG118">
        <v>499.94799999999998</v>
      </c>
      <c r="DH118">
        <v>100.581</v>
      </c>
      <c r="DI118">
        <v>0.10044699999999999</v>
      </c>
      <c r="DJ118">
        <v>23.8431</v>
      </c>
      <c r="DK118">
        <v>22.9755</v>
      </c>
      <c r="DL118">
        <v>999.9</v>
      </c>
      <c r="DM118">
        <v>0</v>
      </c>
      <c r="DN118">
        <v>0</v>
      </c>
      <c r="DO118">
        <v>9949.3799999999992</v>
      </c>
      <c r="DP118">
        <v>0</v>
      </c>
      <c r="DQ118">
        <v>1.5289399999999999E-3</v>
      </c>
      <c r="DR118">
        <v>400.14299999999997</v>
      </c>
      <c r="DS118">
        <v>0.94999199999999995</v>
      </c>
      <c r="DT118">
        <v>5.00081E-2</v>
      </c>
      <c r="DU118">
        <v>0</v>
      </c>
      <c r="DV118">
        <v>2325.04</v>
      </c>
      <c r="DW118">
        <v>5.0003500000000001</v>
      </c>
      <c r="DX118">
        <v>3864.11</v>
      </c>
      <c r="DY118">
        <v>3479.04</v>
      </c>
      <c r="DZ118">
        <v>38.061999999999998</v>
      </c>
      <c r="EA118">
        <v>41.061999999999998</v>
      </c>
      <c r="EB118">
        <v>39.811999999999998</v>
      </c>
      <c r="EC118">
        <v>43.061999999999998</v>
      </c>
      <c r="ED118">
        <v>43.186999999999998</v>
      </c>
      <c r="EE118">
        <v>375.38</v>
      </c>
      <c r="EF118">
        <v>19.760000000000002</v>
      </c>
      <c r="EG118">
        <v>0</v>
      </c>
      <c r="EH118">
        <v>598.30000019073498</v>
      </c>
      <c r="EI118">
        <v>0</v>
      </c>
      <c r="EJ118">
        <v>2325.0716000000002</v>
      </c>
      <c r="EK118">
        <v>-0.38769231921054897</v>
      </c>
      <c r="EL118">
        <v>-2.8238462709574699</v>
      </c>
      <c r="EM118">
        <v>3863.1264000000001</v>
      </c>
      <c r="EN118">
        <v>15</v>
      </c>
      <c r="EO118">
        <v>1717094356.0999999</v>
      </c>
      <c r="EP118" t="s">
        <v>805</v>
      </c>
      <c r="EQ118">
        <v>1717094356.0999999</v>
      </c>
      <c r="ER118">
        <v>1717094355.0999999</v>
      </c>
      <c r="ES118">
        <v>102</v>
      </c>
      <c r="ET118">
        <v>-3.7999999999999999E-2</v>
      </c>
      <c r="EU118">
        <v>-2E-3</v>
      </c>
      <c r="EV118">
        <v>-1.917</v>
      </c>
      <c r="EW118">
        <v>-0.104</v>
      </c>
      <c r="EX118">
        <v>409</v>
      </c>
      <c r="EY118">
        <v>12</v>
      </c>
      <c r="EZ118">
        <v>0.08</v>
      </c>
      <c r="FA118">
        <v>0.03</v>
      </c>
      <c r="FB118">
        <v>395.29390476190503</v>
      </c>
      <c r="FC118">
        <v>-7.0753246753263194E-2</v>
      </c>
      <c r="FD118">
        <v>1.2939068789288801E-2</v>
      </c>
      <c r="FE118">
        <v>1</v>
      </c>
      <c r="FF118">
        <v>13.5138523809524</v>
      </c>
      <c r="FG118">
        <v>-1.90987012987004E-2</v>
      </c>
      <c r="FH118">
        <v>2.18536671165257E-3</v>
      </c>
      <c r="FI118">
        <v>1</v>
      </c>
      <c r="FJ118">
        <v>2</v>
      </c>
      <c r="FK118">
        <v>2</v>
      </c>
      <c r="FL118" t="s">
        <v>404</v>
      </c>
      <c r="FM118">
        <v>2.97248</v>
      </c>
      <c r="FN118">
        <v>2.8471199999999999</v>
      </c>
      <c r="FO118">
        <v>9.6849000000000005E-2</v>
      </c>
      <c r="FP118">
        <v>9.9241499999999996E-2</v>
      </c>
      <c r="FQ118">
        <v>7.6334799999999994E-2</v>
      </c>
      <c r="FR118">
        <v>6.8405800000000003E-2</v>
      </c>
      <c r="FS118">
        <v>32384.7</v>
      </c>
      <c r="FT118">
        <v>31938.7</v>
      </c>
      <c r="FU118">
        <v>33443.5</v>
      </c>
      <c r="FV118">
        <v>33175.800000000003</v>
      </c>
      <c r="FW118">
        <v>44157.4</v>
      </c>
      <c r="FX118">
        <v>41498.199999999997</v>
      </c>
      <c r="FY118">
        <v>49486</v>
      </c>
      <c r="FZ118">
        <v>44829.9</v>
      </c>
      <c r="GA118">
        <v>2.0949499999999999</v>
      </c>
      <c r="GB118">
        <v>2.7351700000000001</v>
      </c>
      <c r="GC118">
        <v>7.2557499999999997E-2</v>
      </c>
      <c r="GD118">
        <v>0</v>
      </c>
      <c r="GE118">
        <v>21.779900000000001</v>
      </c>
      <c r="GF118">
        <v>999.9</v>
      </c>
      <c r="GG118">
        <v>28.757000000000001</v>
      </c>
      <c r="GH118">
        <v>30.050999999999998</v>
      </c>
      <c r="GI118">
        <v>12.217000000000001</v>
      </c>
      <c r="GJ118">
        <v>61.761400000000002</v>
      </c>
      <c r="GK118">
        <v>-1.4342999999999999</v>
      </c>
      <c r="GL118">
        <v>3</v>
      </c>
      <c r="GM118">
        <v>-0.13570099999999999</v>
      </c>
      <c r="GN118">
        <v>0.61565899999999996</v>
      </c>
      <c r="GO118">
        <v>20.344899999999999</v>
      </c>
      <c r="GP118">
        <v>5.2219300000000004</v>
      </c>
      <c r="GQ118">
        <v>12.0395</v>
      </c>
      <c r="GR118">
        <v>4.9993999999999996</v>
      </c>
      <c r="GS118">
        <v>3.2890000000000001</v>
      </c>
      <c r="GT118">
        <v>9999</v>
      </c>
      <c r="GU118">
        <v>999.9</v>
      </c>
      <c r="GV118">
        <v>9999</v>
      </c>
      <c r="GW118">
        <v>9999</v>
      </c>
      <c r="GX118">
        <v>1.8897699999999999</v>
      </c>
      <c r="GY118">
        <v>1.8896900000000001</v>
      </c>
      <c r="GZ118">
        <v>1.8897699999999999</v>
      </c>
      <c r="HA118">
        <v>1.8900399999999999</v>
      </c>
      <c r="HB118">
        <v>1.8916200000000001</v>
      </c>
      <c r="HC118">
        <v>1.89178</v>
      </c>
      <c r="HD118">
        <v>1.88524</v>
      </c>
      <c r="HE118">
        <v>1.89019</v>
      </c>
      <c r="HF118">
        <v>5</v>
      </c>
      <c r="HG118">
        <v>0</v>
      </c>
      <c r="HH118">
        <v>0</v>
      </c>
      <c r="HI118">
        <v>4.5</v>
      </c>
      <c r="HJ118" t="s">
        <v>405</v>
      </c>
      <c r="HK118" t="s">
        <v>406</v>
      </c>
      <c r="HL118" t="s">
        <v>407</v>
      </c>
      <c r="HM118" t="s">
        <v>407</v>
      </c>
      <c r="HN118" t="s">
        <v>408</v>
      </c>
      <c r="HO118" t="s">
        <v>408</v>
      </c>
      <c r="HP118">
        <v>0</v>
      </c>
      <c r="HQ118">
        <v>100</v>
      </c>
      <c r="HR118">
        <v>100</v>
      </c>
      <c r="HS118">
        <v>-1.917</v>
      </c>
      <c r="HT118">
        <v>-0.104</v>
      </c>
      <c r="HU118">
        <v>-1.87909999999999</v>
      </c>
      <c r="HV118">
        <v>0</v>
      </c>
      <c r="HW118">
        <v>0</v>
      </c>
      <c r="HX118">
        <v>0</v>
      </c>
      <c r="HY118">
        <v>-0.101980000000001</v>
      </c>
      <c r="HZ118">
        <v>0</v>
      </c>
      <c r="IA118">
        <v>0</v>
      </c>
      <c r="IB118">
        <v>0</v>
      </c>
      <c r="IC118">
        <v>-1</v>
      </c>
      <c r="ID118">
        <v>-1</v>
      </c>
      <c r="IE118">
        <v>-1</v>
      </c>
      <c r="IF118">
        <v>-1</v>
      </c>
      <c r="IG118">
        <v>9.6</v>
      </c>
      <c r="IH118">
        <v>9.6999999999999993</v>
      </c>
      <c r="II118">
        <v>0.153809</v>
      </c>
      <c r="IJ118">
        <v>4.99878</v>
      </c>
      <c r="IK118">
        <v>2.5463900000000002</v>
      </c>
      <c r="IL118">
        <v>4.1345200000000002</v>
      </c>
      <c r="IM118">
        <v>3.1982400000000002</v>
      </c>
      <c r="IN118">
        <v>2.2985799999999998</v>
      </c>
      <c r="IO118">
        <v>33.738100000000003</v>
      </c>
      <c r="IP118">
        <v>24.14</v>
      </c>
      <c r="IQ118">
        <v>2</v>
      </c>
      <c r="IR118">
        <v>508.40899999999999</v>
      </c>
      <c r="IS118">
        <v>1250.28</v>
      </c>
      <c r="IT118">
        <v>21.9999</v>
      </c>
      <c r="IU118">
        <v>27.0458</v>
      </c>
      <c r="IV118">
        <v>30</v>
      </c>
      <c r="IW118">
        <v>27.291399999999999</v>
      </c>
      <c r="IX118">
        <v>27.332599999999999</v>
      </c>
      <c r="IY118">
        <v>-1</v>
      </c>
      <c r="IZ118">
        <v>-30</v>
      </c>
      <c r="JA118">
        <v>-30</v>
      </c>
      <c r="JB118">
        <v>22</v>
      </c>
      <c r="JC118">
        <v>400</v>
      </c>
      <c r="JD118">
        <v>15.875</v>
      </c>
      <c r="JE118">
        <v>102.762</v>
      </c>
      <c r="JF118">
        <v>101.087</v>
      </c>
    </row>
    <row r="119" spans="1:266" x14ac:dyDescent="0.35">
      <c r="A119">
        <v>101</v>
      </c>
      <c r="B119">
        <v>1717094633.0999999</v>
      </c>
      <c r="C119">
        <v>32701</v>
      </c>
      <c r="D119" t="s">
        <v>806</v>
      </c>
      <c r="E119" t="s">
        <v>807</v>
      </c>
      <c r="F119" t="s">
        <v>400</v>
      </c>
      <c r="I119">
        <v>1717094633.0999999</v>
      </c>
      <c r="J119">
        <f t="shared" si="46"/>
        <v>1.6120476007836285E-3</v>
      </c>
      <c r="K119">
        <f t="shared" si="47"/>
        <v>1.6120476007836284</v>
      </c>
      <c r="L119">
        <f t="shared" si="48"/>
        <v>10.97324704540998</v>
      </c>
      <c r="M119">
        <f t="shared" si="49"/>
        <v>395.286</v>
      </c>
      <c r="N119">
        <f t="shared" si="50"/>
        <v>208.65975527381161</v>
      </c>
      <c r="O119">
        <f t="shared" si="51"/>
        <v>21.009269901738634</v>
      </c>
      <c r="P119">
        <f t="shared" si="52"/>
        <v>39.800057521782001</v>
      </c>
      <c r="Q119">
        <f t="shared" si="53"/>
        <v>9.9834026904554576E-2</v>
      </c>
      <c r="R119">
        <f t="shared" si="54"/>
        <v>2.9422506376828839</v>
      </c>
      <c r="S119">
        <f t="shared" si="55"/>
        <v>9.79896030589094E-2</v>
      </c>
      <c r="T119">
        <f t="shared" si="56"/>
        <v>6.1406377838872872E-2</v>
      </c>
      <c r="U119">
        <f t="shared" si="57"/>
        <v>77.156356753286673</v>
      </c>
      <c r="V119">
        <f t="shared" si="58"/>
        <v>23.8673993398405</v>
      </c>
      <c r="W119">
        <f t="shared" si="59"/>
        <v>23.8673993398405</v>
      </c>
      <c r="X119">
        <f t="shared" si="60"/>
        <v>2.9712014746102686</v>
      </c>
      <c r="Y119">
        <f t="shared" si="61"/>
        <v>45.544945684023006</v>
      </c>
      <c r="Z119">
        <f t="shared" si="62"/>
        <v>1.3503299672544</v>
      </c>
      <c r="AA119">
        <f t="shared" si="63"/>
        <v>2.9648294601613516</v>
      </c>
      <c r="AB119">
        <f t="shared" si="64"/>
        <v>1.6208715073558686</v>
      </c>
      <c r="AC119">
        <f t="shared" si="65"/>
        <v>-71.091299194558019</v>
      </c>
      <c r="AD119">
        <f t="shared" si="66"/>
        <v>-5.6627226884943029</v>
      </c>
      <c r="AE119">
        <f t="shared" si="67"/>
        <v>-0.40240745803836359</v>
      </c>
      <c r="AF119">
        <f t="shared" si="68"/>
        <v>-7.258780401731002E-5</v>
      </c>
      <c r="AG119">
        <v>0</v>
      </c>
      <c r="AH119">
        <v>0</v>
      </c>
      <c r="AI119">
        <f t="shared" si="69"/>
        <v>1</v>
      </c>
      <c r="AJ119">
        <f t="shared" si="70"/>
        <v>0</v>
      </c>
      <c r="AK119">
        <f t="shared" si="71"/>
        <v>53826.405720239782</v>
      </c>
      <c r="AL119" t="s">
        <v>447</v>
      </c>
      <c r="AM119">
        <v>8305.73</v>
      </c>
      <c r="AN119">
        <v>1666.0250000000001</v>
      </c>
      <c r="AO119">
        <v>7978.48</v>
      </c>
      <c r="AP119">
        <f t="shared" si="72"/>
        <v>0.79118516308870857</v>
      </c>
      <c r="AQ119">
        <v>-1.33578315168039</v>
      </c>
      <c r="AR119" t="s">
        <v>808</v>
      </c>
      <c r="AS119">
        <v>8305.0400000000009</v>
      </c>
      <c r="AT119">
        <v>2326.6138461538499</v>
      </c>
      <c r="AU119">
        <v>5121.97</v>
      </c>
      <c r="AV119">
        <f t="shared" si="73"/>
        <v>0.5457580098763074</v>
      </c>
      <c r="AW119">
        <v>0.5</v>
      </c>
      <c r="AX119">
        <f t="shared" si="74"/>
        <v>336.46344837664338</v>
      </c>
      <c r="AY119">
        <f t="shared" si="75"/>
        <v>10.97324704540998</v>
      </c>
      <c r="AZ119">
        <f t="shared" si="76"/>
        <v>91.813810991078299</v>
      </c>
      <c r="BA119">
        <f t="shared" si="77"/>
        <v>3.658355835226243E-2</v>
      </c>
      <c r="BB119">
        <f t="shared" si="78"/>
        <v>0.5576975265376406</v>
      </c>
      <c r="BC119">
        <f t="shared" si="79"/>
        <v>1492.2448526298604</v>
      </c>
      <c r="BD119" t="s">
        <v>402</v>
      </c>
      <c r="BE119">
        <v>0</v>
      </c>
      <c r="BF119">
        <f t="shared" si="80"/>
        <v>1492.2448526298604</v>
      </c>
      <c r="BG119">
        <f t="shared" si="81"/>
        <v>0.70865802559760005</v>
      </c>
      <c r="BH119">
        <f t="shared" si="82"/>
        <v>0.77012887762906279</v>
      </c>
      <c r="BI119">
        <f t="shared" si="83"/>
        <v>0.44039568950228064</v>
      </c>
      <c r="BJ119">
        <f t="shared" si="84"/>
        <v>0.80885435209360979</v>
      </c>
      <c r="BK119">
        <f t="shared" si="85"/>
        <v>0.45251966152629991</v>
      </c>
      <c r="BL119">
        <f t="shared" si="86"/>
        <v>0.4939456779230339</v>
      </c>
      <c r="BM119">
        <f t="shared" si="87"/>
        <v>0.5060543220769661</v>
      </c>
      <c r="CV119">
        <f t="shared" si="88"/>
        <v>399.846</v>
      </c>
      <c r="CW119">
        <f t="shared" si="89"/>
        <v>336.46344837664338</v>
      </c>
      <c r="CX119">
        <f t="shared" si="90"/>
        <v>0.84148259173942808</v>
      </c>
      <c r="CY119">
        <f t="shared" si="91"/>
        <v>0.19296518347885602</v>
      </c>
      <c r="CZ119">
        <v>1717094633.0999999</v>
      </c>
      <c r="DA119">
        <v>395.286</v>
      </c>
      <c r="DB119">
        <v>409.21699999999998</v>
      </c>
      <c r="DC119">
        <v>13.411199999999999</v>
      </c>
      <c r="DD119">
        <v>11.5029</v>
      </c>
      <c r="DE119">
        <v>397.17399999999998</v>
      </c>
      <c r="DF119">
        <v>13.5162</v>
      </c>
      <c r="DG119">
        <v>500.05599999999998</v>
      </c>
      <c r="DH119">
        <v>100.587</v>
      </c>
      <c r="DI119">
        <v>9.9737000000000006E-2</v>
      </c>
      <c r="DJ119">
        <v>23.831700000000001</v>
      </c>
      <c r="DK119">
        <v>22.981000000000002</v>
      </c>
      <c r="DL119">
        <v>999.9</v>
      </c>
      <c r="DM119">
        <v>0</v>
      </c>
      <c r="DN119">
        <v>0</v>
      </c>
      <c r="DO119">
        <v>10013.799999999999</v>
      </c>
      <c r="DP119">
        <v>0</v>
      </c>
      <c r="DQ119">
        <v>1.5289399999999999E-3</v>
      </c>
      <c r="DR119">
        <v>399.846</v>
      </c>
      <c r="DS119">
        <v>0.94994999999999996</v>
      </c>
      <c r="DT119">
        <v>5.0049700000000003E-2</v>
      </c>
      <c r="DU119">
        <v>0</v>
      </c>
      <c r="DV119">
        <v>2326.65</v>
      </c>
      <c r="DW119">
        <v>5.0003500000000001</v>
      </c>
      <c r="DX119">
        <v>3846.66</v>
      </c>
      <c r="DY119">
        <v>3476.38</v>
      </c>
      <c r="DZ119">
        <v>38.061999999999998</v>
      </c>
      <c r="EA119">
        <v>41</v>
      </c>
      <c r="EB119">
        <v>39.75</v>
      </c>
      <c r="EC119">
        <v>43.061999999999998</v>
      </c>
      <c r="ED119">
        <v>43.125</v>
      </c>
      <c r="EE119">
        <v>375.08</v>
      </c>
      <c r="EF119">
        <v>19.760000000000002</v>
      </c>
      <c r="EG119">
        <v>0</v>
      </c>
      <c r="EH119">
        <v>298.90000009536698</v>
      </c>
      <c r="EI119">
        <v>0</v>
      </c>
      <c r="EJ119">
        <v>2326.6138461538499</v>
      </c>
      <c r="EK119">
        <v>0.45470084504545899</v>
      </c>
      <c r="EL119">
        <v>-3.5716239158168501</v>
      </c>
      <c r="EM119">
        <v>3848.7150000000001</v>
      </c>
      <c r="EN119">
        <v>15</v>
      </c>
      <c r="EO119">
        <v>1717094653.0999999</v>
      </c>
      <c r="EP119" t="s">
        <v>809</v>
      </c>
      <c r="EQ119">
        <v>1717094651.0999999</v>
      </c>
      <c r="ER119">
        <v>1717094653.0999999</v>
      </c>
      <c r="ES119">
        <v>103</v>
      </c>
      <c r="ET119">
        <v>2.9000000000000001E-2</v>
      </c>
      <c r="EU119">
        <v>-1E-3</v>
      </c>
      <c r="EV119">
        <v>-1.8879999999999999</v>
      </c>
      <c r="EW119">
        <v>-0.105</v>
      </c>
      <c r="EX119">
        <v>409</v>
      </c>
      <c r="EY119">
        <v>11</v>
      </c>
      <c r="EZ119">
        <v>0.09</v>
      </c>
      <c r="FA119">
        <v>0.03</v>
      </c>
      <c r="FB119">
        <v>395.2371</v>
      </c>
      <c r="FC119">
        <v>8.9052631579024794E-2</v>
      </c>
      <c r="FD119">
        <v>1.2565428763078699E-2</v>
      </c>
      <c r="FE119">
        <v>1</v>
      </c>
      <c r="FF119">
        <v>13.416615</v>
      </c>
      <c r="FG119">
        <v>-2.1216541353398399E-2</v>
      </c>
      <c r="FH119">
        <v>2.08213232048299E-3</v>
      </c>
      <c r="FI119">
        <v>1</v>
      </c>
      <c r="FJ119">
        <v>2</v>
      </c>
      <c r="FK119">
        <v>2</v>
      </c>
      <c r="FL119" t="s">
        <v>404</v>
      </c>
      <c r="FM119">
        <v>2.9727899999999998</v>
      </c>
      <c r="FN119">
        <v>2.8469699999999998</v>
      </c>
      <c r="FO119">
        <v>9.6859600000000004E-2</v>
      </c>
      <c r="FP119">
        <v>9.9244399999999997E-2</v>
      </c>
      <c r="FQ119">
        <v>7.5942200000000001E-2</v>
      </c>
      <c r="FR119">
        <v>6.7999199999999996E-2</v>
      </c>
      <c r="FS119">
        <v>32386.400000000001</v>
      </c>
      <c r="FT119">
        <v>31941.8</v>
      </c>
      <c r="FU119">
        <v>33445.599999999999</v>
      </c>
      <c r="FV119">
        <v>33178.9</v>
      </c>
      <c r="FW119">
        <v>44179.1</v>
      </c>
      <c r="FX119">
        <v>41520</v>
      </c>
      <c r="FY119">
        <v>49489.1</v>
      </c>
      <c r="FZ119">
        <v>44833.8</v>
      </c>
      <c r="GA119">
        <v>2.09585</v>
      </c>
      <c r="GB119">
        <v>2.7358500000000001</v>
      </c>
      <c r="GC119">
        <v>7.2669200000000003E-2</v>
      </c>
      <c r="GD119">
        <v>0</v>
      </c>
      <c r="GE119">
        <v>21.7836</v>
      </c>
      <c r="GF119">
        <v>999.9</v>
      </c>
      <c r="GG119">
        <v>28.585999999999999</v>
      </c>
      <c r="GH119">
        <v>30.021000000000001</v>
      </c>
      <c r="GI119">
        <v>12.122299999999999</v>
      </c>
      <c r="GJ119">
        <v>61.551400000000001</v>
      </c>
      <c r="GK119">
        <v>-1.47035</v>
      </c>
      <c r="GL119">
        <v>3</v>
      </c>
      <c r="GM119">
        <v>-8.1122999999999994E-3</v>
      </c>
      <c r="GN119">
        <v>0.46350799999999998</v>
      </c>
      <c r="GO119">
        <v>20.344799999999999</v>
      </c>
      <c r="GP119">
        <v>5.2226800000000004</v>
      </c>
      <c r="GQ119">
        <v>12.039</v>
      </c>
      <c r="GR119">
        <v>4.9991500000000002</v>
      </c>
      <c r="GS119">
        <v>3.2890000000000001</v>
      </c>
      <c r="GT119">
        <v>9999</v>
      </c>
      <c r="GU119">
        <v>999.9</v>
      </c>
      <c r="GV119">
        <v>9999</v>
      </c>
      <c r="GW119">
        <v>9999</v>
      </c>
      <c r="GX119">
        <v>1.8896999999999999</v>
      </c>
      <c r="GY119">
        <v>1.8896500000000001</v>
      </c>
      <c r="GZ119">
        <v>1.88974</v>
      </c>
      <c r="HA119">
        <v>1.88995</v>
      </c>
      <c r="HB119">
        <v>1.8915999999999999</v>
      </c>
      <c r="HC119">
        <v>1.8917600000000001</v>
      </c>
      <c r="HD119">
        <v>1.8852199999999999</v>
      </c>
      <c r="HE119">
        <v>1.89011</v>
      </c>
      <c r="HF119">
        <v>5</v>
      </c>
      <c r="HG119">
        <v>0</v>
      </c>
      <c r="HH119">
        <v>0</v>
      </c>
      <c r="HI119">
        <v>4.5</v>
      </c>
      <c r="HJ119" t="s">
        <v>405</v>
      </c>
      <c r="HK119" t="s">
        <v>406</v>
      </c>
      <c r="HL119" t="s">
        <v>407</v>
      </c>
      <c r="HM119" t="s">
        <v>407</v>
      </c>
      <c r="HN119" t="s">
        <v>408</v>
      </c>
      <c r="HO119" t="s">
        <v>408</v>
      </c>
      <c r="HP119">
        <v>0</v>
      </c>
      <c r="HQ119">
        <v>100</v>
      </c>
      <c r="HR119">
        <v>100</v>
      </c>
      <c r="HS119">
        <v>-1.8879999999999999</v>
      </c>
      <c r="HT119">
        <v>-0.105</v>
      </c>
      <c r="HU119">
        <v>-1.91736363636358</v>
      </c>
      <c r="HV119">
        <v>0</v>
      </c>
      <c r="HW119">
        <v>0</v>
      </c>
      <c r="HX119">
        <v>0</v>
      </c>
      <c r="HY119">
        <v>-0.104050000000001</v>
      </c>
      <c r="HZ119">
        <v>0</v>
      </c>
      <c r="IA119">
        <v>0</v>
      </c>
      <c r="IB119">
        <v>0</v>
      </c>
      <c r="IC119">
        <v>-1</v>
      </c>
      <c r="ID119">
        <v>-1</v>
      </c>
      <c r="IE119">
        <v>-1</v>
      </c>
      <c r="IF119">
        <v>-1</v>
      </c>
      <c r="IG119">
        <v>4.5999999999999996</v>
      </c>
      <c r="IH119">
        <v>4.5999999999999996</v>
      </c>
      <c r="II119">
        <v>0.153809</v>
      </c>
      <c r="IJ119">
        <v>4.99878</v>
      </c>
      <c r="IK119">
        <v>2.5463900000000002</v>
      </c>
      <c r="IL119">
        <v>4.1101099999999997</v>
      </c>
      <c r="IM119">
        <v>3.1982400000000002</v>
      </c>
      <c r="IN119">
        <v>2.3559600000000001</v>
      </c>
      <c r="IO119">
        <v>33.692999999999998</v>
      </c>
      <c r="IP119">
        <v>24.1313</v>
      </c>
      <c r="IQ119">
        <v>2</v>
      </c>
      <c r="IR119">
        <v>508.74099999999999</v>
      </c>
      <c r="IS119">
        <v>1250.74</v>
      </c>
      <c r="IT119">
        <v>22</v>
      </c>
      <c r="IU119">
        <v>27.0184</v>
      </c>
      <c r="IV119">
        <v>30.0001</v>
      </c>
      <c r="IW119">
        <v>27.265899999999998</v>
      </c>
      <c r="IX119">
        <v>27.308499999999999</v>
      </c>
      <c r="IY119">
        <v>-1</v>
      </c>
      <c r="IZ119">
        <v>-30</v>
      </c>
      <c r="JA119">
        <v>-30</v>
      </c>
      <c r="JB119">
        <v>22</v>
      </c>
      <c r="JC119">
        <v>400</v>
      </c>
      <c r="JD119">
        <v>15.875</v>
      </c>
      <c r="JE119">
        <v>102.76900000000001</v>
      </c>
      <c r="JF119">
        <v>101.096</v>
      </c>
    </row>
    <row r="120" spans="1:266" x14ac:dyDescent="0.35">
      <c r="A120">
        <v>102</v>
      </c>
      <c r="B120">
        <v>1717094934</v>
      </c>
      <c r="C120">
        <v>33001.900000095397</v>
      </c>
      <c r="D120" t="s">
        <v>810</v>
      </c>
      <c r="E120" t="s">
        <v>811</v>
      </c>
      <c r="F120" t="s">
        <v>400</v>
      </c>
      <c r="I120">
        <v>1717094934</v>
      </c>
      <c r="J120">
        <f t="shared" si="46"/>
        <v>1.6086275609562618E-3</v>
      </c>
      <c r="K120">
        <f t="shared" si="47"/>
        <v>1.6086275609562617</v>
      </c>
      <c r="L120">
        <f t="shared" si="48"/>
        <v>10.957869976928734</v>
      </c>
      <c r="M120">
        <f t="shared" si="49"/>
        <v>395.209</v>
      </c>
      <c r="N120">
        <f t="shared" si="50"/>
        <v>207.7471563347072</v>
      </c>
      <c r="O120">
        <f t="shared" si="51"/>
        <v>20.918236426842753</v>
      </c>
      <c r="P120">
        <f t="shared" si="52"/>
        <v>39.793927608312401</v>
      </c>
      <c r="Q120">
        <f t="shared" si="53"/>
        <v>9.9230256686218196E-2</v>
      </c>
      <c r="R120">
        <f t="shared" si="54"/>
        <v>2.942320555503926</v>
      </c>
      <c r="S120">
        <f t="shared" si="55"/>
        <v>9.7407897542661284E-2</v>
      </c>
      <c r="T120">
        <f t="shared" si="56"/>
        <v>6.1040880099972161E-2</v>
      </c>
      <c r="U120">
        <f t="shared" si="57"/>
        <v>77.215998963015707</v>
      </c>
      <c r="V120">
        <f t="shared" si="58"/>
        <v>23.858037599742566</v>
      </c>
      <c r="W120">
        <f t="shared" si="59"/>
        <v>23.858037599742566</v>
      </c>
      <c r="X120">
        <f t="shared" si="60"/>
        <v>2.9695293300261811</v>
      </c>
      <c r="Y120">
        <f t="shared" si="61"/>
        <v>45.302625367384408</v>
      </c>
      <c r="Z120">
        <f t="shared" si="62"/>
        <v>1.3422894978628799</v>
      </c>
      <c r="AA120">
        <f t="shared" si="63"/>
        <v>2.9629397567525086</v>
      </c>
      <c r="AB120">
        <f t="shared" si="64"/>
        <v>1.6272398321633013</v>
      </c>
      <c r="AC120">
        <f t="shared" si="65"/>
        <v>-70.940475438171148</v>
      </c>
      <c r="AD120">
        <f t="shared" si="66"/>
        <v>-5.8592779468589402</v>
      </c>
      <c r="AE120">
        <f t="shared" si="67"/>
        <v>-0.41632328331781554</v>
      </c>
      <c r="AF120">
        <f t="shared" si="68"/>
        <v>-7.7705332190092236E-5</v>
      </c>
      <c r="AG120">
        <v>0</v>
      </c>
      <c r="AH120">
        <v>0</v>
      </c>
      <c r="AI120">
        <f t="shared" si="69"/>
        <v>1</v>
      </c>
      <c r="AJ120">
        <f t="shared" si="70"/>
        <v>0</v>
      </c>
      <c r="AK120">
        <f t="shared" si="71"/>
        <v>53830.46852320194</v>
      </c>
      <c r="AL120" t="s">
        <v>447</v>
      </c>
      <c r="AM120">
        <v>8305.73</v>
      </c>
      <c r="AN120">
        <v>1666.0250000000001</v>
      </c>
      <c r="AO120">
        <v>7978.48</v>
      </c>
      <c r="AP120">
        <f t="shared" si="72"/>
        <v>0.79118516308870857</v>
      </c>
      <c r="AQ120">
        <v>-1.33578315168039</v>
      </c>
      <c r="AR120" t="s">
        <v>812</v>
      </c>
      <c r="AS120">
        <v>8307.9599999999991</v>
      </c>
      <c r="AT120">
        <v>2327.8569230769199</v>
      </c>
      <c r="AU120">
        <v>5111.76</v>
      </c>
      <c r="AV120">
        <f t="shared" si="73"/>
        <v>0.54460754748327</v>
      </c>
      <c r="AW120">
        <v>0.5</v>
      </c>
      <c r="AX120">
        <f t="shared" si="74"/>
        <v>336.72719948150785</v>
      </c>
      <c r="AY120">
        <f t="shared" si="75"/>
        <v>10.957869976928734</v>
      </c>
      <c r="AZ120">
        <f t="shared" si="76"/>
        <v>91.692087140266906</v>
      </c>
      <c r="BA120">
        <f t="shared" si="77"/>
        <v>3.6509236995226034E-2</v>
      </c>
      <c r="BB120">
        <f t="shared" si="78"/>
        <v>0.56080880166517977</v>
      </c>
      <c r="BC120">
        <f t="shared" si="79"/>
        <v>1491.3770003930763</v>
      </c>
      <c r="BD120" t="s">
        <v>402</v>
      </c>
      <c r="BE120">
        <v>0</v>
      </c>
      <c r="BF120">
        <f t="shared" si="80"/>
        <v>1491.3770003930763</v>
      </c>
      <c r="BG120">
        <f t="shared" si="81"/>
        <v>0.70824588783646414</v>
      </c>
      <c r="BH120">
        <f t="shared" si="82"/>
        <v>0.76895264319419721</v>
      </c>
      <c r="BI120">
        <f t="shared" si="83"/>
        <v>0.44191066492603931</v>
      </c>
      <c r="BJ120">
        <f t="shared" si="84"/>
        <v>0.80792721347494223</v>
      </c>
      <c r="BK120">
        <f t="shared" si="85"/>
        <v>0.45413709879912006</v>
      </c>
      <c r="BL120">
        <f t="shared" si="86"/>
        <v>0.49264122510393449</v>
      </c>
      <c r="BM120">
        <f t="shared" si="87"/>
        <v>0.50735877489606551</v>
      </c>
      <c r="CV120">
        <f t="shared" si="88"/>
        <v>400.16</v>
      </c>
      <c r="CW120">
        <f t="shared" si="89"/>
        <v>336.72719948150785</v>
      </c>
      <c r="CX120">
        <f t="shared" si="90"/>
        <v>0.84148140614131306</v>
      </c>
      <c r="CY120">
        <f t="shared" si="91"/>
        <v>0.19296281228262621</v>
      </c>
      <c r="CZ120">
        <v>1717094934</v>
      </c>
      <c r="DA120">
        <v>395.209</v>
      </c>
      <c r="DB120">
        <v>409.11900000000003</v>
      </c>
      <c r="DC120">
        <v>13.3308</v>
      </c>
      <c r="DD120">
        <v>11.426500000000001</v>
      </c>
      <c r="DE120">
        <v>397.11399999999998</v>
      </c>
      <c r="DF120">
        <v>13.4368</v>
      </c>
      <c r="DG120">
        <v>500.084</v>
      </c>
      <c r="DH120">
        <v>100.59099999999999</v>
      </c>
      <c r="DI120">
        <v>9.9843600000000005E-2</v>
      </c>
      <c r="DJ120">
        <v>23.821100000000001</v>
      </c>
      <c r="DK120">
        <v>22.9602</v>
      </c>
      <c r="DL120">
        <v>999.9</v>
      </c>
      <c r="DM120">
        <v>0</v>
      </c>
      <c r="DN120">
        <v>0</v>
      </c>
      <c r="DO120">
        <v>10013.799999999999</v>
      </c>
      <c r="DP120">
        <v>0</v>
      </c>
      <c r="DQ120">
        <v>1.5289399999999999E-3</v>
      </c>
      <c r="DR120">
        <v>400.16</v>
      </c>
      <c r="DS120">
        <v>0.94999199999999995</v>
      </c>
      <c r="DT120">
        <v>5.00081E-2</v>
      </c>
      <c r="DU120">
        <v>0</v>
      </c>
      <c r="DV120">
        <v>2328.48</v>
      </c>
      <c r="DW120">
        <v>5.0003500000000001</v>
      </c>
      <c r="DX120">
        <v>3840.21</v>
      </c>
      <c r="DY120">
        <v>3479.19</v>
      </c>
      <c r="DZ120">
        <v>38</v>
      </c>
      <c r="EA120">
        <v>40.936999999999998</v>
      </c>
      <c r="EB120">
        <v>39.686999999999998</v>
      </c>
      <c r="EC120">
        <v>43</v>
      </c>
      <c r="ED120">
        <v>43.061999999999998</v>
      </c>
      <c r="EE120">
        <v>375.4</v>
      </c>
      <c r="EF120">
        <v>19.760000000000002</v>
      </c>
      <c r="EG120">
        <v>0</v>
      </c>
      <c r="EH120">
        <v>300.10000014305098</v>
      </c>
      <c r="EI120">
        <v>0</v>
      </c>
      <c r="EJ120">
        <v>2327.8569230769199</v>
      </c>
      <c r="EK120">
        <v>0.33094016890606598</v>
      </c>
      <c r="EL120">
        <v>-2.0758975035574898</v>
      </c>
      <c r="EM120">
        <v>3838.8638461538499</v>
      </c>
      <c r="EN120">
        <v>15</v>
      </c>
      <c r="EO120">
        <v>1717094963</v>
      </c>
      <c r="EP120" t="s">
        <v>813</v>
      </c>
      <c r="EQ120">
        <v>1717094963</v>
      </c>
      <c r="ER120">
        <v>1717094952</v>
      </c>
      <c r="ES120">
        <v>104</v>
      </c>
      <c r="ET120">
        <v>-1.7000000000000001E-2</v>
      </c>
      <c r="EU120">
        <v>-1E-3</v>
      </c>
      <c r="EV120">
        <v>-1.905</v>
      </c>
      <c r="EW120">
        <v>-0.106</v>
      </c>
      <c r="EX120">
        <v>409</v>
      </c>
      <c r="EY120">
        <v>11</v>
      </c>
      <c r="EZ120">
        <v>0.24</v>
      </c>
      <c r="FA120">
        <v>0.04</v>
      </c>
      <c r="FB120">
        <v>395.22766666666701</v>
      </c>
      <c r="FC120">
        <v>0.123974025973868</v>
      </c>
      <c r="FD120">
        <v>1.84166936004935E-2</v>
      </c>
      <c r="FE120">
        <v>1</v>
      </c>
      <c r="FF120">
        <v>13.336233333333301</v>
      </c>
      <c r="FG120">
        <v>-2.02207792207784E-2</v>
      </c>
      <c r="FH120">
        <v>2.06220717016967E-3</v>
      </c>
      <c r="FI120">
        <v>1</v>
      </c>
      <c r="FJ120">
        <v>2</v>
      </c>
      <c r="FK120">
        <v>2</v>
      </c>
      <c r="FL120" t="s">
        <v>404</v>
      </c>
      <c r="FM120">
        <v>2.9729100000000002</v>
      </c>
      <c r="FN120">
        <v>2.8470800000000001</v>
      </c>
      <c r="FO120">
        <v>9.6858899999999998E-2</v>
      </c>
      <c r="FP120">
        <v>9.9236699999999997E-2</v>
      </c>
      <c r="FQ120">
        <v>7.5617500000000004E-2</v>
      </c>
      <c r="FR120">
        <v>6.7668300000000001E-2</v>
      </c>
      <c r="FS120">
        <v>32388.7</v>
      </c>
      <c r="FT120">
        <v>31941.9</v>
      </c>
      <c r="FU120">
        <v>33447.699999999997</v>
      </c>
      <c r="FV120">
        <v>33178.6</v>
      </c>
      <c r="FW120">
        <v>44197.7</v>
      </c>
      <c r="FX120">
        <v>41534</v>
      </c>
      <c r="FY120">
        <v>49492.4</v>
      </c>
      <c r="FZ120">
        <v>44832.9</v>
      </c>
      <c r="GA120">
        <v>2.0958999999999999</v>
      </c>
      <c r="GB120">
        <v>2.7393700000000001</v>
      </c>
      <c r="GC120">
        <v>7.2520200000000007E-2</v>
      </c>
      <c r="GD120">
        <v>0</v>
      </c>
      <c r="GE120">
        <v>21.7652</v>
      </c>
      <c r="GF120">
        <v>999.9</v>
      </c>
      <c r="GG120">
        <v>28.452000000000002</v>
      </c>
      <c r="GH120">
        <v>29.98</v>
      </c>
      <c r="GI120">
        <v>12.0366</v>
      </c>
      <c r="GJ120">
        <v>61.631399999999999</v>
      </c>
      <c r="GK120">
        <v>-1.5544899999999999</v>
      </c>
      <c r="GL120">
        <v>3</v>
      </c>
      <c r="GM120">
        <v>-1.08155E-2</v>
      </c>
      <c r="GN120">
        <v>0.45310499999999998</v>
      </c>
      <c r="GO120">
        <v>20.344999999999999</v>
      </c>
      <c r="GP120">
        <v>5.2231300000000003</v>
      </c>
      <c r="GQ120">
        <v>12.0375</v>
      </c>
      <c r="GR120">
        <v>4.9994500000000004</v>
      </c>
      <c r="GS120">
        <v>3.2890000000000001</v>
      </c>
      <c r="GT120">
        <v>9999</v>
      </c>
      <c r="GU120">
        <v>999.9</v>
      </c>
      <c r="GV120">
        <v>9999</v>
      </c>
      <c r="GW120">
        <v>9999</v>
      </c>
      <c r="GX120">
        <v>1.8897999999999999</v>
      </c>
      <c r="GY120">
        <v>1.88968</v>
      </c>
      <c r="GZ120">
        <v>1.8897999999999999</v>
      </c>
      <c r="HA120">
        <v>1.89002</v>
      </c>
      <c r="HB120">
        <v>1.8916299999999999</v>
      </c>
      <c r="HC120">
        <v>1.89178</v>
      </c>
      <c r="HD120">
        <v>1.8852599999999999</v>
      </c>
      <c r="HE120">
        <v>1.8902000000000001</v>
      </c>
      <c r="HF120">
        <v>5</v>
      </c>
      <c r="HG120">
        <v>0</v>
      </c>
      <c r="HH120">
        <v>0</v>
      </c>
      <c r="HI120">
        <v>4.5</v>
      </c>
      <c r="HJ120" t="s">
        <v>405</v>
      </c>
      <c r="HK120" t="s">
        <v>406</v>
      </c>
      <c r="HL120" t="s">
        <v>407</v>
      </c>
      <c r="HM120" t="s">
        <v>407</v>
      </c>
      <c r="HN120" t="s">
        <v>408</v>
      </c>
      <c r="HO120" t="s">
        <v>408</v>
      </c>
      <c r="HP120">
        <v>0</v>
      </c>
      <c r="HQ120">
        <v>100</v>
      </c>
      <c r="HR120">
        <v>100</v>
      </c>
      <c r="HS120">
        <v>-1.905</v>
      </c>
      <c r="HT120">
        <v>-0.106</v>
      </c>
      <c r="HU120">
        <v>-1.8878999999999999</v>
      </c>
      <c r="HV120">
        <v>0</v>
      </c>
      <c r="HW120">
        <v>0</v>
      </c>
      <c r="HX120">
        <v>0</v>
      </c>
      <c r="HY120">
        <v>-0.10533000000000201</v>
      </c>
      <c r="HZ120">
        <v>0</v>
      </c>
      <c r="IA120">
        <v>0</v>
      </c>
      <c r="IB120">
        <v>0</v>
      </c>
      <c r="IC120">
        <v>-1</v>
      </c>
      <c r="ID120">
        <v>-1</v>
      </c>
      <c r="IE120">
        <v>-1</v>
      </c>
      <c r="IF120">
        <v>-1</v>
      </c>
      <c r="IG120">
        <v>4.7</v>
      </c>
      <c r="IH120">
        <v>4.7</v>
      </c>
      <c r="II120">
        <v>0.153809</v>
      </c>
      <c r="IJ120">
        <v>4.99878</v>
      </c>
      <c r="IK120">
        <v>2.5463900000000002</v>
      </c>
      <c r="IL120">
        <v>4.0905800000000001</v>
      </c>
      <c r="IM120">
        <v>3.1982400000000002</v>
      </c>
      <c r="IN120">
        <v>2.3840300000000001</v>
      </c>
      <c r="IO120">
        <v>33.670499999999997</v>
      </c>
      <c r="IP120">
        <v>24.1313</v>
      </c>
      <c r="IQ120">
        <v>2</v>
      </c>
      <c r="IR120">
        <v>508.50700000000001</v>
      </c>
      <c r="IS120">
        <v>1255.07</v>
      </c>
      <c r="IT120">
        <v>21.9999</v>
      </c>
      <c r="IU120">
        <v>26.988600000000002</v>
      </c>
      <c r="IV120">
        <v>30</v>
      </c>
      <c r="IW120">
        <v>27.235900000000001</v>
      </c>
      <c r="IX120">
        <v>27.279499999999999</v>
      </c>
      <c r="IY120">
        <v>-1</v>
      </c>
      <c r="IZ120">
        <v>-30</v>
      </c>
      <c r="JA120">
        <v>-30</v>
      </c>
      <c r="JB120">
        <v>22</v>
      </c>
      <c r="JC120">
        <v>400</v>
      </c>
      <c r="JD120">
        <v>15.875</v>
      </c>
      <c r="JE120">
        <v>102.77500000000001</v>
      </c>
      <c r="JF120">
        <v>101.09399999999999</v>
      </c>
    </row>
    <row r="121" spans="1:266" x14ac:dyDescent="0.35">
      <c r="A121">
        <v>103</v>
      </c>
      <c r="B121">
        <v>1717095234</v>
      </c>
      <c r="C121">
        <v>33301.900000095397</v>
      </c>
      <c r="D121" t="s">
        <v>814</v>
      </c>
      <c r="E121" t="s">
        <v>815</v>
      </c>
      <c r="F121" t="s">
        <v>400</v>
      </c>
      <c r="I121">
        <v>1717095234</v>
      </c>
      <c r="J121">
        <f t="shared" si="46"/>
        <v>1.6059093071254479E-3</v>
      </c>
      <c r="K121">
        <f t="shared" si="47"/>
        <v>1.605909307125448</v>
      </c>
      <c r="L121">
        <f t="shared" si="48"/>
        <v>10.974674572427</v>
      </c>
      <c r="M121">
        <f t="shared" si="49"/>
        <v>395.214</v>
      </c>
      <c r="N121">
        <f t="shared" si="50"/>
        <v>206.66569945883805</v>
      </c>
      <c r="O121">
        <f t="shared" si="51"/>
        <v>20.809818415472403</v>
      </c>
      <c r="P121">
        <f t="shared" si="52"/>
        <v>39.795339027174002</v>
      </c>
      <c r="Q121">
        <f t="shared" si="53"/>
        <v>9.8785563733625237E-2</v>
      </c>
      <c r="R121">
        <f t="shared" si="54"/>
        <v>2.9353136811982714</v>
      </c>
      <c r="S121">
        <f t="shared" si="55"/>
        <v>9.697511483893026E-2</v>
      </c>
      <c r="T121">
        <f t="shared" si="56"/>
        <v>6.0769344752015009E-2</v>
      </c>
      <c r="U121">
        <f t="shared" si="57"/>
        <v>77.16109192722466</v>
      </c>
      <c r="V121">
        <f t="shared" si="58"/>
        <v>23.846303470640585</v>
      </c>
      <c r="W121">
        <f t="shared" si="59"/>
        <v>23.846303470640585</v>
      </c>
      <c r="X121">
        <f t="shared" si="60"/>
        <v>2.9674346039701351</v>
      </c>
      <c r="Y121">
        <f t="shared" si="61"/>
        <v>45.109397341958392</v>
      </c>
      <c r="Z121">
        <f t="shared" si="62"/>
        <v>1.3355837529098999</v>
      </c>
      <c r="AA121">
        <f t="shared" si="63"/>
        <v>2.9607661188317631</v>
      </c>
      <c r="AB121">
        <f t="shared" si="64"/>
        <v>1.6318508510602352</v>
      </c>
      <c r="AC121">
        <f t="shared" si="65"/>
        <v>-70.820600444232255</v>
      </c>
      <c r="AD121">
        <f t="shared" si="66"/>
        <v>-5.91904803028216</v>
      </c>
      <c r="AE121">
        <f t="shared" si="67"/>
        <v>-0.42152312403479841</v>
      </c>
      <c r="AF121">
        <f t="shared" si="68"/>
        <v>-7.9671324546559674E-5</v>
      </c>
      <c r="AG121">
        <v>0</v>
      </c>
      <c r="AH121">
        <v>0</v>
      </c>
      <c r="AI121">
        <f t="shared" si="69"/>
        <v>1</v>
      </c>
      <c r="AJ121">
        <f t="shared" si="70"/>
        <v>0</v>
      </c>
      <c r="AK121">
        <f t="shared" si="71"/>
        <v>53627.195388463719</v>
      </c>
      <c r="AL121" t="s">
        <v>447</v>
      </c>
      <c r="AM121">
        <v>8305.73</v>
      </c>
      <c r="AN121">
        <v>1666.0250000000001</v>
      </c>
      <c r="AO121">
        <v>7978.48</v>
      </c>
      <c r="AP121">
        <f t="shared" si="72"/>
        <v>0.79118516308870857</v>
      </c>
      <c r="AQ121">
        <v>-1.33578315168039</v>
      </c>
      <c r="AR121" t="s">
        <v>816</v>
      </c>
      <c r="AS121">
        <v>8304.81</v>
      </c>
      <c r="AT121">
        <v>2329.1664000000001</v>
      </c>
      <c r="AU121">
        <v>5105.26</v>
      </c>
      <c r="AV121">
        <f t="shared" si="73"/>
        <v>0.54377124769355523</v>
      </c>
      <c r="AW121">
        <v>0.5</v>
      </c>
      <c r="AX121">
        <f t="shared" si="74"/>
        <v>336.48444096361231</v>
      </c>
      <c r="AY121">
        <f t="shared" si="75"/>
        <v>10.974674572427</v>
      </c>
      <c r="AZ121">
        <f t="shared" si="76"/>
        <v>91.48528214612594</v>
      </c>
      <c r="BA121">
        <f t="shared" si="77"/>
        <v>3.6585518453254882E-2</v>
      </c>
      <c r="BB121">
        <f t="shared" si="78"/>
        <v>0.562796018224341</v>
      </c>
      <c r="BC121">
        <f t="shared" si="79"/>
        <v>1490.8232186601983</v>
      </c>
      <c r="BD121" t="s">
        <v>402</v>
      </c>
      <c r="BE121">
        <v>0</v>
      </c>
      <c r="BF121">
        <f t="shared" si="80"/>
        <v>1490.8232186601983</v>
      </c>
      <c r="BG121">
        <f t="shared" si="81"/>
        <v>0.70798290025185828</v>
      </c>
      <c r="BH121">
        <f t="shared" si="82"/>
        <v>0.7680570356997517</v>
      </c>
      <c r="BI121">
        <f t="shared" si="83"/>
        <v>0.44287484631803148</v>
      </c>
      <c r="BJ121">
        <f t="shared" si="84"/>
        <v>0.80718345794922419</v>
      </c>
      <c r="BK121">
        <f t="shared" si="85"/>
        <v>0.45516680910992624</v>
      </c>
      <c r="BL121">
        <f t="shared" si="86"/>
        <v>0.49160818311500398</v>
      </c>
      <c r="BM121">
        <f t="shared" si="87"/>
        <v>0.50839181688499602</v>
      </c>
      <c r="CV121">
        <f t="shared" si="88"/>
        <v>399.87099999999998</v>
      </c>
      <c r="CW121">
        <f t="shared" si="89"/>
        <v>336.48444096361231</v>
      </c>
      <c r="CX121">
        <f t="shared" si="90"/>
        <v>0.84148248050899499</v>
      </c>
      <c r="CY121">
        <f t="shared" si="91"/>
        <v>0.19296496101798996</v>
      </c>
      <c r="CZ121">
        <v>1717095234</v>
      </c>
      <c r="DA121">
        <v>395.214</v>
      </c>
      <c r="DB121">
        <v>409.14499999999998</v>
      </c>
      <c r="DC121">
        <v>13.2639</v>
      </c>
      <c r="DD121">
        <v>11.362399999999999</v>
      </c>
      <c r="DE121">
        <v>397.07100000000003</v>
      </c>
      <c r="DF121">
        <v>13.370900000000001</v>
      </c>
      <c r="DG121">
        <v>500.00799999999998</v>
      </c>
      <c r="DH121">
        <v>100.593</v>
      </c>
      <c r="DI121">
        <v>0.10014099999999999</v>
      </c>
      <c r="DJ121">
        <v>23.808900000000001</v>
      </c>
      <c r="DK121">
        <v>22.944299999999998</v>
      </c>
      <c r="DL121">
        <v>999.9</v>
      </c>
      <c r="DM121">
        <v>0</v>
      </c>
      <c r="DN121">
        <v>0</v>
      </c>
      <c r="DO121">
        <v>9973.75</v>
      </c>
      <c r="DP121">
        <v>0</v>
      </c>
      <c r="DQ121">
        <v>1.5289399999999999E-3</v>
      </c>
      <c r="DR121">
        <v>399.87099999999998</v>
      </c>
      <c r="DS121">
        <v>0.94994999999999996</v>
      </c>
      <c r="DT121">
        <v>5.0049700000000003E-2</v>
      </c>
      <c r="DU121">
        <v>0</v>
      </c>
      <c r="DV121">
        <v>2329.0700000000002</v>
      </c>
      <c r="DW121">
        <v>5.0003500000000001</v>
      </c>
      <c r="DX121">
        <v>3837.31</v>
      </c>
      <c r="DY121">
        <v>3476.6</v>
      </c>
      <c r="DZ121">
        <v>37.936999999999998</v>
      </c>
      <c r="EA121">
        <v>40.936999999999998</v>
      </c>
      <c r="EB121">
        <v>39.686999999999998</v>
      </c>
      <c r="EC121">
        <v>42.936999999999998</v>
      </c>
      <c r="ED121">
        <v>43.061999999999998</v>
      </c>
      <c r="EE121">
        <v>375.11</v>
      </c>
      <c r="EF121">
        <v>19.760000000000002</v>
      </c>
      <c r="EG121">
        <v>0</v>
      </c>
      <c r="EH121">
        <v>298.90000009536698</v>
      </c>
      <c r="EI121">
        <v>0</v>
      </c>
      <c r="EJ121">
        <v>2329.1664000000001</v>
      </c>
      <c r="EK121">
        <v>-0.78461537892314004</v>
      </c>
      <c r="EL121">
        <v>-1.5876923532946801</v>
      </c>
      <c r="EM121">
        <v>3838.9432000000002</v>
      </c>
      <c r="EN121">
        <v>15</v>
      </c>
      <c r="EO121">
        <v>1717095256</v>
      </c>
      <c r="EP121" t="s">
        <v>817</v>
      </c>
      <c r="EQ121">
        <v>1717095256</v>
      </c>
      <c r="ER121">
        <v>1717095252</v>
      </c>
      <c r="ES121">
        <v>105</v>
      </c>
      <c r="ET121">
        <v>4.7E-2</v>
      </c>
      <c r="EU121">
        <v>-1E-3</v>
      </c>
      <c r="EV121">
        <v>-1.857</v>
      </c>
      <c r="EW121">
        <v>-0.107</v>
      </c>
      <c r="EX121">
        <v>409</v>
      </c>
      <c r="EY121">
        <v>11</v>
      </c>
      <c r="EZ121">
        <v>0.13</v>
      </c>
      <c r="FA121">
        <v>0.03</v>
      </c>
      <c r="FB121">
        <v>395.17599999999999</v>
      </c>
      <c r="FC121">
        <v>-7.2311688311045494E-2</v>
      </c>
      <c r="FD121">
        <v>1.2173351066592101E-2</v>
      </c>
      <c r="FE121">
        <v>1</v>
      </c>
      <c r="FF121">
        <v>13.267180952381</v>
      </c>
      <c r="FG121">
        <v>-9.8103896103677694E-3</v>
      </c>
      <c r="FH121">
        <v>1.09048658759854E-3</v>
      </c>
      <c r="FI121">
        <v>1</v>
      </c>
      <c r="FJ121">
        <v>2</v>
      </c>
      <c r="FK121">
        <v>2</v>
      </c>
      <c r="FL121" t="s">
        <v>404</v>
      </c>
      <c r="FM121">
        <v>2.97275</v>
      </c>
      <c r="FN121">
        <v>2.8470300000000002</v>
      </c>
      <c r="FO121">
        <v>9.6859399999999998E-2</v>
      </c>
      <c r="FP121">
        <v>9.9250099999999994E-2</v>
      </c>
      <c r="FQ121">
        <v>7.5347499999999998E-2</v>
      </c>
      <c r="FR121">
        <v>6.7390000000000005E-2</v>
      </c>
      <c r="FS121">
        <v>32390.3</v>
      </c>
      <c r="FT121">
        <v>31943.1</v>
      </c>
      <c r="FU121">
        <v>33449.199999999997</v>
      </c>
      <c r="FV121">
        <v>33180.1</v>
      </c>
      <c r="FW121">
        <v>44212.9</v>
      </c>
      <c r="FX121">
        <v>41547.300000000003</v>
      </c>
      <c r="FY121">
        <v>49494.9</v>
      </c>
      <c r="FZ121">
        <v>44833.7</v>
      </c>
      <c r="GA121">
        <v>2.0960800000000002</v>
      </c>
      <c r="GB121">
        <v>2.7396500000000001</v>
      </c>
      <c r="GC121">
        <v>7.4118400000000001E-2</v>
      </c>
      <c r="GD121">
        <v>0</v>
      </c>
      <c r="GE121">
        <v>21.722899999999999</v>
      </c>
      <c r="GF121">
        <v>999.9</v>
      </c>
      <c r="GG121">
        <v>28.353999999999999</v>
      </c>
      <c r="GH121">
        <v>29.95</v>
      </c>
      <c r="GI121">
        <v>11.9739</v>
      </c>
      <c r="GJ121">
        <v>61.691400000000002</v>
      </c>
      <c r="GK121">
        <v>-1.37019</v>
      </c>
      <c r="GL121">
        <v>3</v>
      </c>
      <c r="GM121">
        <v>-1.33308E-2</v>
      </c>
      <c r="GN121">
        <v>0.43657400000000002</v>
      </c>
      <c r="GO121">
        <v>20.345099999999999</v>
      </c>
      <c r="GP121">
        <v>5.2216300000000002</v>
      </c>
      <c r="GQ121">
        <v>12.037100000000001</v>
      </c>
      <c r="GR121">
        <v>4.9985999999999997</v>
      </c>
      <c r="GS121">
        <v>3.2890000000000001</v>
      </c>
      <c r="GT121">
        <v>9999</v>
      </c>
      <c r="GU121">
        <v>999.9</v>
      </c>
      <c r="GV121">
        <v>9999</v>
      </c>
      <c r="GW121">
        <v>9999</v>
      </c>
      <c r="GX121">
        <v>1.8897600000000001</v>
      </c>
      <c r="GY121">
        <v>1.88967</v>
      </c>
      <c r="GZ121">
        <v>1.88974</v>
      </c>
      <c r="HA121">
        <v>1.89001</v>
      </c>
      <c r="HB121">
        <v>1.8915999999999999</v>
      </c>
      <c r="HC121">
        <v>1.89177</v>
      </c>
      <c r="HD121">
        <v>1.8852199999999999</v>
      </c>
      <c r="HE121">
        <v>1.8901399999999999</v>
      </c>
      <c r="HF121">
        <v>5</v>
      </c>
      <c r="HG121">
        <v>0</v>
      </c>
      <c r="HH121">
        <v>0</v>
      </c>
      <c r="HI121">
        <v>4.5</v>
      </c>
      <c r="HJ121" t="s">
        <v>405</v>
      </c>
      <c r="HK121" t="s">
        <v>406</v>
      </c>
      <c r="HL121" t="s">
        <v>407</v>
      </c>
      <c r="HM121" t="s">
        <v>407</v>
      </c>
      <c r="HN121" t="s">
        <v>408</v>
      </c>
      <c r="HO121" t="s">
        <v>408</v>
      </c>
      <c r="HP121">
        <v>0</v>
      </c>
      <c r="HQ121">
        <v>100</v>
      </c>
      <c r="HR121">
        <v>100</v>
      </c>
      <c r="HS121">
        <v>-1.857</v>
      </c>
      <c r="HT121">
        <v>-0.107</v>
      </c>
      <c r="HU121">
        <v>-1.9046363636363699</v>
      </c>
      <c r="HV121">
        <v>0</v>
      </c>
      <c r="HW121">
        <v>0</v>
      </c>
      <c r="HX121">
        <v>0</v>
      </c>
      <c r="HY121">
        <v>-0.106180000000002</v>
      </c>
      <c r="HZ121">
        <v>0</v>
      </c>
      <c r="IA121">
        <v>0</v>
      </c>
      <c r="IB121">
        <v>0</v>
      </c>
      <c r="IC121">
        <v>-1</v>
      </c>
      <c r="ID121">
        <v>-1</v>
      </c>
      <c r="IE121">
        <v>-1</v>
      </c>
      <c r="IF121">
        <v>-1</v>
      </c>
      <c r="IG121">
        <v>4.5</v>
      </c>
      <c r="IH121">
        <v>4.7</v>
      </c>
      <c r="II121">
        <v>0.153809</v>
      </c>
      <c r="IJ121">
        <v>4.99878</v>
      </c>
      <c r="IK121">
        <v>2.5463900000000002</v>
      </c>
      <c r="IL121">
        <v>4.1296400000000002</v>
      </c>
      <c r="IM121">
        <v>3.1982400000000002</v>
      </c>
      <c r="IN121">
        <v>2.34985</v>
      </c>
      <c r="IO121">
        <v>33.625399999999999</v>
      </c>
      <c r="IP121">
        <v>24.14</v>
      </c>
      <c r="IQ121">
        <v>2</v>
      </c>
      <c r="IR121">
        <v>508.34899999999999</v>
      </c>
      <c r="IS121">
        <v>1254.8</v>
      </c>
      <c r="IT121">
        <v>21.9998</v>
      </c>
      <c r="IU121">
        <v>26.956700000000001</v>
      </c>
      <c r="IV121">
        <v>30</v>
      </c>
      <c r="IW121">
        <v>27.2059</v>
      </c>
      <c r="IX121">
        <v>27.249600000000001</v>
      </c>
      <c r="IY121">
        <v>-1</v>
      </c>
      <c r="IZ121">
        <v>-30</v>
      </c>
      <c r="JA121">
        <v>-30</v>
      </c>
      <c r="JB121">
        <v>22</v>
      </c>
      <c r="JC121">
        <v>400</v>
      </c>
      <c r="JD121">
        <v>15.875</v>
      </c>
      <c r="JE121">
        <v>102.78</v>
      </c>
      <c r="JF121">
        <v>101.09699999999999</v>
      </c>
    </row>
    <row r="122" spans="1:266" x14ac:dyDescent="0.35">
      <c r="A122">
        <v>104</v>
      </c>
      <c r="B122">
        <v>1717095534</v>
      </c>
      <c r="C122">
        <v>33601.900000095397</v>
      </c>
      <c r="D122" t="s">
        <v>818</v>
      </c>
      <c r="E122" t="s">
        <v>819</v>
      </c>
      <c r="F122" t="s">
        <v>400</v>
      </c>
      <c r="I122">
        <v>1717095534</v>
      </c>
      <c r="J122">
        <f t="shared" si="46"/>
        <v>1.6035593267486501E-3</v>
      </c>
      <c r="K122">
        <f t="shared" si="47"/>
        <v>1.6035593267486501</v>
      </c>
      <c r="L122">
        <f t="shared" si="48"/>
        <v>10.908633875679042</v>
      </c>
      <c r="M122">
        <f t="shared" si="49"/>
        <v>395.21499999999997</v>
      </c>
      <c r="N122">
        <f t="shared" si="50"/>
        <v>207.09232257984974</v>
      </c>
      <c r="O122">
        <f t="shared" si="51"/>
        <v>20.852382962137387</v>
      </c>
      <c r="P122">
        <f t="shared" si="52"/>
        <v>39.794688811814993</v>
      </c>
      <c r="Q122">
        <f t="shared" si="53"/>
        <v>9.8429932516513829E-2</v>
      </c>
      <c r="R122">
        <f t="shared" si="54"/>
        <v>2.934838561546961</v>
      </c>
      <c r="S122">
        <f t="shared" si="55"/>
        <v>9.6632082391508292E-2</v>
      </c>
      <c r="T122">
        <f t="shared" si="56"/>
        <v>6.0553846002219566E-2</v>
      </c>
      <c r="U122">
        <f t="shared" si="57"/>
        <v>77.217320074826887</v>
      </c>
      <c r="V122">
        <f t="shared" si="58"/>
        <v>23.826452852420118</v>
      </c>
      <c r="W122">
        <f t="shared" si="59"/>
        <v>23.826452852420118</v>
      </c>
      <c r="X122">
        <f t="shared" si="60"/>
        <v>2.9638938989850563</v>
      </c>
      <c r="Y122">
        <f t="shared" si="61"/>
        <v>44.929394849043661</v>
      </c>
      <c r="Z122">
        <f t="shared" si="62"/>
        <v>1.3285907176226999</v>
      </c>
      <c r="AA122">
        <f t="shared" si="63"/>
        <v>2.9570634594268954</v>
      </c>
      <c r="AB122">
        <f t="shared" si="64"/>
        <v>1.6353031813623564</v>
      </c>
      <c r="AC122">
        <f t="shared" si="65"/>
        <v>-70.716966309615472</v>
      </c>
      <c r="AD122">
        <f t="shared" si="66"/>
        <v>-6.0683040024456076</v>
      </c>
      <c r="AE122">
        <f t="shared" si="67"/>
        <v>-0.43213351832283203</v>
      </c>
      <c r="AF122">
        <f t="shared" si="68"/>
        <v>-8.3755557021447657E-5</v>
      </c>
      <c r="AG122">
        <v>0</v>
      </c>
      <c r="AH122">
        <v>0</v>
      </c>
      <c r="AI122">
        <f t="shared" si="69"/>
        <v>1</v>
      </c>
      <c r="AJ122">
        <f t="shared" si="70"/>
        <v>0</v>
      </c>
      <c r="AK122">
        <f t="shared" si="71"/>
        <v>53616.985185317179</v>
      </c>
      <c r="AL122" t="s">
        <v>447</v>
      </c>
      <c r="AM122">
        <v>8305.73</v>
      </c>
      <c r="AN122">
        <v>1666.0250000000001</v>
      </c>
      <c r="AO122">
        <v>7978.48</v>
      </c>
      <c r="AP122">
        <f t="shared" si="72"/>
        <v>0.79118516308870857</v>
      </c>
      <c r="AQ122">
        <v>-1.33578315168039</v>
      </c>
      <c r="AR122" t="s">
        <v>820</v>
      </c>
      <c r="AS122">
        <v>8304.98</v>
      </c>
      <c r="AT122">
        <v>2330.65769230769</v>
      </c>
      <c r="AU122">
        <v>5095.45</v>
      </c>
      <c r="AV122">
        <f t="shared" si="73"/>
        <v>0.5426002232761209</v>
      </c>
      <c r="AW122">
        <v>0.5</v>
      </c>
      <c r="AX122">
        <f t="shared" si="74"/>
        <v>336.73307503741341</v>
      </c>
      <c r="AY122">
        <f t="shared" si="75"/>
        <v>10.908633875679042</v>
      </c>
      <c r="AZ122">
        <f t="shared" si="76"/>
        <v>91.355720849877642</v>
      </c>
      <c r="BA122">
        <f t="shared" si="77"/>
        <v>3.6362382952725959E-2</v>
      </c>
      <c r="BB122">
        <f t="shared" si="78"/>
        <v>0.56580478662335998</v>
      </c>
      <c r="BC122">
        <f t="shared" si="79"/>
        <v>1489.9855412567256</v>
      </c>
      <c r="BD122" t="s">
        <v>402</v>
      </c>
      <c r="BE122">
        <v>0</v>
      </c>
      <c r="BF122">
        <f t="shared" si="80"/>
        <v>1489.9855412567256</v>
      </c>
      <c r="BG122">
        <f t="shared" si="81"/>
        <v>0.70758509233596145</v>
      </c>
      <c r="BH122">
        <f t="shared" si="82"/>
        <v>0.76683388210572179</v>
      </c>
      <c r="BI122">
        <f t="shared" si="83"/>
        <v>0.44432957727429429</v>
      </c>
      <c r="BJ122">
        <f t="shared" si="84"/>
        <v>0.80619704693711336</v>
      </c>
      <c r="BK122">
        <f t="shared" si="85"/>
        <v>0.45672087959438917</v>
      </c>
      <c r="BL122">
        <f t="shared" si="86"/>
        <v>0.49023561059795878</v>
      </c>
      <c r="BM122">
        <f t="shared" si="87"/>
        <v>0.50976438940204116</v>
      </c>
      <c r="CV122">
        <f t="shared" si="88"/>
        <v>400.16699999999997</v>
      </c>
      <c r="CW122">
        <f t="shared" si="89"/>
        <v>336.73307503741341</v>
      </c>
      <c r="CX122">
        <f t="shared" si="90"/>
        <v>0.84148136912192517</v>
      </c>
      <c r="CY122">
        <f t="shared" si="91"/>
        <v>0.19296273824385041</v>
      </c>
      <c r="CZ122">
        <v>1717095534</v>
      </c>
      <c r="DA122">
        <v>395.21499999999997</v>
      </c>
      <c r="DB122">
        <v>409.06599999999997</v>
      </c>
      <c r="DC122">
        <v>13.194699999999999</v>
      </c>
      <c r="DD122">
        <v>11.2958</v>
      </c>
      <c r="DE122">
        <v>397.12599999999998</v>
      </c>
      <c r="DF122">
        <v>13.3017</v>
      </c>
      <c r="DG122">
        <v>499.995</v>
      </c>
      <c r="DH122">
        <v>100.59099999999999</v>
      </c>
      <c r="DI122">
        <v>0.100241</v>
      </c>
      <c r="DJ122">
        <v>23.7881</v>
      </c>
      <c r="DK122">
        <v>22.9251</v>
      </c>
      <c r="DL122">
        <v>999.9</v>
      </c>
      <c r="DM122">
        <v>0</v>
      </c>
      <c r="DN122">
        <v>0</v>
      </c>
      <c r="DO122">
        <v>9971.25</v>
      </c>
      <c r="DP122">
        <v>0</v>
      </c>
      <c r="DQ122">
        <v>1.5289399999999999E-3</v>
      </c>
      <c r="DR122">
        <v>400.16699999999997</v>
      </c>
      <c r="DS122">
        <v>0.94999199999999995</v>
      </c>
      <c r="DT122">
        <v>5.0007599999999999E-2</v>
      </c>
      <c r="DU122">
        <v>0</v>
      </c>
      <c r="DV122">
        <v>2330.89</v>
      </c>
      <c r="DW122">
        <v>5.0003500000000001</v>
      </c>
      <c r="DX122">
        <v>3833.97</v>
      </c>
      <c r="DY122">
        <v>3479.25</v>
      </c>
      <c r="DZ122">
        <v>37.936999999999998</v>
      </c>
      <c r="EA122">
        <v>40.875</v>
      </c>
      <c r="EB122">
        <v>39.625</v>
      </c>
      <c r="EC122">
        <v>42.936999999999998</v>
      </c>
      <c r="ED122">
        <v>43</v>
      </c>
      <c r="EE122">
        <v>375.41</v>
      </c>
      <c r="EF122">
        <v>19.760000000000002</v>
      </c>
      <c r="EG122">
        <v>0</v>
      </c>
      <c r="EH122">
        <v>298.90000009536698</v>
      </c>
      <c r="EI122">
        <v>0</v>
      </c>
      <c r="EJ122">
        <v>2330.65769230769</v>
      </c>
      <c r="EK122">
        <v>-7.3846160928746199E-2</v>
      </c>
      <c r="EL122">
        <v>-1.45811973919649</v>
      </c>
      <c r="EM122">
        <v>3832.24961538462</v>
      </c>
      <c r="EN122">
        <v>15</v>
      </c>
      <c r="EO122">
        <v>1717095556</v>
      </c>
      <c r="EP122" t="s">
        <v>821</v>
      </c>
      <c r="EQ122">
        <v>1717095556</v>
      </c>
      <c r="ER122">
        <v>1717095552</v>
      </c>
      <c r="ES122">
        <v>106</v>
      </c>
      <c r="ET122">
        <v>-5.3999999999999999E-2</v>
      </c>
      <c r="EU122">
        <v>1E-3</v>
      </c>
      <c r="EV122">
        <v>-1.911</v>
      </c>
      <c r="EW122">
        <v>-0.107</v>
      </c>
      <c r="EX122">
        <v>409</v>
      </c>
      <c r="EY122">
        <v>11</v>
      </c>
      <c r="EZ122">
        <v>7.0000000000000007E-2</v>
      </c>
      <c r="FA122">
        <v>0.04</v>
      </c>
      <c r="FB122">
        <v>395.23742857142901</v>
      </c>
      <c r="FC122">
        <v>-0.160207792207681</v>
      </c>
      <c r="FD122">
        <v>2.1133524323692102E-2</v>
      </c>
      <c r="FE122">
        <v>1</v>
      </c>
      <c r="FF122">
        <v>13.196338095238101</v>
      </c>
      <c r="FG122">
        <v>-1.08935064935036E-2</v>
      </c>
      <c r="FH122">
        <v>1.1708670741015601E-3</v>
      </c>
      <c r="FI122">
        <v>1</v>
      </c>
      <c r="FJ122">
        <v>2</v>
      </c>
      <c r="FK122">
        <v>2</v>
      </c>
      <c r="FL122" t="s">
        <v>404</v>
      </c>
      <c r="FM122">
        <v>2.97275</v>
      </c>
      <c r="FN122">
        <v>2.8471099999999998</v>
      </c>
      <c r="FO122">
        <v>9.6874799999999997E-2</v>
      </c>
      <c r="FP122">
        <v>9.9241300000000005E-2</v>
      </c>
      <c r="FQ122">
        <v>7.5060299999999996E-2</v>
      </c>
      <c r="FR122">
        <v>6.7098099999999994E-2</v>
      </c>
      <c r="FS122">
        <v>32391.5</v>
      </c>
      <c r="FT122">
        <v>31945.5</v>
      </c>
      <c r="FU122">
        <v>33450.800000000003</v>
      </c>
      <c r="FV122">
        <v>33182</v>
      </c>
      <c r="FW122">
        <v>44229.2</v>
      </c>
      <c r="FX122">
        <v>41562.9</v>
      </c>
      <c r="FY122">
        <v>49497.599999999999</v>
      </c>
      <c r="FZ122">
        <v>44836.5</v>
      </c>
      <c r="GA122">
        <v>2.0963500000000002</v>
      </c>
      <c r="GB122">
        <v>2.7360500000000001</v>
      </c>
      <c r="GC122">
        <v>7.4163099999999996E-2</v>
      </c>
      <c r="GD122">
        <v>0</v>
      </c>
      <c r="GE122">
        <v>21.7029</v>
      </c>
      <c r="GF122">
        <v>999.9</v>
      </c>
      <c r="GG122">
        <v>28.263000000000002</v>
      </c>
      <c r="GH122">
        <v>29.92</v>
      </c>
      <c r="GI122">
        <v>11.9162</v>
      </c>
      <c r="GJ122">
        <v>61.5715</v>
      </c>
      <c r="GK122">
        <v>-1.4943900000000001</v>
      </c>
      <c r="GL122">
        <v>3</v>
      </c>
      <c r="GM122">
        <v>-1.5678399999999999E-2</v>
      </c>
      <c r="GN122">
        <v>0.42031600000000002</v>
      </c>
      <c r="GO122">
        <v>20.345099999999999</v>
      </c>
      <c r="GP122">
        <v>5.2219300000000004</v>
      </c>
      <c r="GQ122">
        <v>12.036899999999999</v>
      </c>
      <c r="GR122">
        <v>4.9991000000000003</v>
      </c>
      <c r="GS122">
        <v>3.2890000000000001</v>
      </c>
      <c r="GT122">
        <v>9999</v>
      </c>
      <c r="GU122">
        <v>999.9</v>
      </c>
      <c r="GV122">
        <v>9999</v>
      </c>
      <c r="GW122">
        <v>9999</v>
      </c>
      <c r="GX122">
        <v>1.8897699999999999</v>
      </c>
      <c r="GY122">
        <v>1.8896999999999999</v>
      </c>
      <c r="GZ122">
        <v>1.8897699999999999</v>
      </c>
      <c r="HA122">
        <v>1.89001</v>
      </c>
      <c r="HB122">
        <v>1.8916299999999999</v>
      </c>
      <c r="HC122">
        <v>1.89178</v>
      </c>
      <c r="HD122">
        <v>1.8852199999999999</v>
      </c>
      <c r="HE122">
        <v>1.89022</v>
      </c>
      <c r="HF122">
        <v>5</v>
      </c>
      <c r="HG122">
        <v>0</v>
      </c>
      <c r="HH122">
        <v>0</v>
      </c>
      <c r="HI122">
        <v>4.5</v>
      </c>
      <c r="HJ122" t="s">
        <v>405</v>
      </c>
      <c r="HK122" t="s">
        <v>406</v>
      </c>
      <c r="HL122" t="s">
        <v>407</v>
      </c>
      <c r="HM122" t="s">
        <v>407</v>
      </c>
      <c r="HN122" t="s">
        <v>408</v>
      </c>
      <c r="HO122" t="s">
        <v>408</v>
      </c>
      <c r="HP122">
        <v>0</v>
      </c>
      <c r="HQ122">
        <v>100</v>
      </c>
      <c r="HR122">
        <v>100</v>
      </c>
      <c r="HS122">
        <v>-1.911</v>
      </c>
      <c r="HT122">
        <v>-0.107</v>
      </c>
      <c r="HU122">
        <v>-1.85739999999993</v>
      </c>
      <c r="HV122">
        <v>0</v>
      </c>
      <c r="HW122">
        <v>0</v>
      </c>
      <c r="HX122">
        <v>0</v>
      </c>
      <c r="HY122">
        <v>-0.107460000000001</v>
      </c>
      <c r="HZ122">
        <v>0</v>
      </c>
      <c r="IA122">
        <v>0</v>
      </c>
      <c r="IB122">
        <v>0</v>
      </c>
      <c r="IC122">
        <v>-1</v>
      </c>
      <c r="ID122">
        <v>-1</v>
      </c>
      <c r="IE122">
        <v>-1</v>
      </c>
      <c r="IF122">
        <v>-1</v>
      </c>
      <c r="IG122">
        <v>4.5999999999999996</v>
      </c>
      <c r="IH122">
        <v>4.7</v>
      </c>
      <c r="II122">
        <v>0.153809</v>
      </c>
      <c r="IJ122">
        <v>4.99878</v>
      </c>
      <c r="IK122">
        <v>2.5463900000000002</v>
      </c>
      <c r="IL122">
        <v>4.1113299999999997</v>
      </c>
      <c r="IM122">
        <v>3.1982400000000002</v>
      </c>
      <c r="IN122">
        <v>2.3986800000000001</v>
      </c>
      <c r="IO122">
        <v>33.602899999999998</v>
      </c>
      <c r="IP122">
        <v>24.14</v>
      </c>
      <c r="IQ122">
        <v>2</v>
      </c>
      <c r="IR122">
        <v>508.25400000000002</v>
      </c>
      <c r="IS122">
        <v>1248.92</v>
      </c>
      <c r="IT122">
        <v>22</v>
      </c>
      <c r="IU122">
        <v>26.927099999999999</v>
      </c>
      <c r="IV122">
        <v>30</v>
      </c>
      <c r="IW122">
        <v>27.175999999999998</v>
      </c>
      <c r="IX122">
        <v>27.217400000000001</v>
      </c>
      <c r="IY122">
        <v>-1</v>
      </c>
      <c r="IZ122">
        <v>-30</v>
      </c>
      <c r="JA122">
        <v>-30</v>
      </c>
      <c r="JB122">
        <v>22</v>
      </c>
      <c r="JC122">
        <v>400</v>
      </c>
      <c r="JD122">
        <v>15.875</v>
      </c>
      <c r="JE122">
        <v>102.786</v>
      </c>
      <c r="JF122">
        <v>101.10299999999999</v>
      </c>
    </row>
    <row r="123" spans="1:266" x14ac:dyDescent="0.35">
      <c r="A123">
        <v>105</v>
      </c>
      <c r="B123">
        <v>1717095834</v>
      </c>
      <c r="C123">
        <v>33901.900000095397</v>
      </c>
      <c r="D123" t="s">
        <v>822</v>
      </c>
      <c r="E123" t="s">
        <v>823</v>
      </c>
      <c r="F123" t="s">
        <v>400</v>
      </c>
      <c r="I123">
        <v>1717095834</v>
      </c>
      <c r="J123">
        <f t="shared" si="46"/>
        <v>1.6001434148093597E-3</v>
      </c>
      <c r="K123">
        <f t="shared" si="47"/>
        <v>1.6001434148093596</v>
      </c>
      <c r="L123">
        <f t="shared" si="48"/>
        <v>10.961431963842893</v>
      </c>
      <c r="M123">
        <f t="shared" si="49"/>
        <v>395.29500000000002</v>
      </c>
      <c r="N123">
        <f t="shared" si="50"/>
        <v>205.674780958409</v>
      </c>
      <c r="O123">
        <f t="shared" si="51"/>
        <v>20.709579953783837</v>
      </c>
      <c r="P123">
        <f t="shared" si="52"/>
        <v>39.802611529151996</v>
      </c>
      <c r="Q123">
        <f t="shared" si="53"/>
        <v>9.807786120580464E-2</v>
      </c>
      <c r="R123">
        <f t="shared" si="54"/>
        <v>2.9421976445305607</v>
      </c>
      <c r="S123">
        <f t="shared" si="55"/>
        <v>9.629710136307057E-2</v>
      </c>
      <c r="T123">
        <f t="shared" si="56"/>
        <v>6.0342989478791707E-2</v>
      </c>
      <c r="U123">
        <f t="shared" si="57"/>
        <v>77.220570813724365</v>
      </c>
      <c r="V123">
        <f t="shared" si="58"/>
        <v>23.808869630773298</v>
      </c>
      <c r="W123">
        <f t="shared" si="59"/>
        <v>23.808869630773298</v>
      </c>
      <c r="X123">
        <f t="shared" si="60"/>
        <v>2.9607607097767454</v>
      </c>
      <c r="Y123">
        <f t="shared" si="61"/>
        <v>44.79664088857119</v>
      </c>
      <c r="Z123">
        <f t="shared" si="62"/>
        <v>1.32319932867072</v>
      </c>
      <c r="AA123">
        <f t="shared" si="63"/>
        <v>2.9537914058379839</v>
      </c>
      <c r="AB123">
        <f t="shared" si="64"/>
        <v>1.6375613811060254</v>
      </c>
      <c r="AC123">
        <f t="shared" si="65"/>
        <v>-70.566324593092759</v>
      </c>
      <c r="AD123">
        <f t="shared" si="66"/>
        <v>-6.2130774095146934</v>
      </c>
      <c r="AE123">
        <f t="shared" si="67"/>
        <v>-0.44125616137569423</v>
      </c>
      <c r="AF123">
        <f t="shared" si="68"/>
        <v>-8.7350258778151613E-5</v>
      </c>
      <c r="AG123">
        <v>0</v>
      </c>
      <c r="AH123">
        <v>0</v>
      </c>
      <c r="AI123">
        <f t="shared" si="69"/>
        <v>1</v>
      </c>
      <c r="AJ123">
        <f t="shared" si="70"/>
        <v>0</v>
      </c>
      <c r="AK123">
        <f t="shared" si="71"/>
        <v>53836.183316658309</v>
      </c>
      <c r="AL123" t="s">
        <v>447</v>
      </c>
      <c r="AM123">
        <v>8305.73</v>
      </c>
      <c r="AN123">
        <v>1666.0250000000001</v>
      </c>
      <c r="AO123">
        <v>7978.48</v>
      </c>
      <c r="AP123">
        <f t="shared" si="72"/>
        <v>0.79118516308870857</v>
      </c>
      <c r="AQ123">
        <v>-1.33578315168039</v>
      </c>
      <c r="AR123" t="s">
        <v>824</v>
      </c>
      <c r="AS123">
        <v>8307.17</v>
      </c>
      <c r="AT123">
        <v>2332.0276923076899</v>
      </c>
      <c r="AU123">
        <v>5087.72</v>
      </c>
      <c r="AV123">
        <f t="shared" si="73"/>
        <v>0.54163599956214381</v>
      </c>
      <c r="AW123">
        <v>0.5</v>
      </c>
      <c r="AX123">
        <f t="shared" si="74"/>
        <v>336.74736540686223</v>
      </c>
      <c r="AY123">
        <f t="shared" si="75"/>
        <v>10.961431963842893</v>
      </c>
      <c r="AZ123">
        <f t="shared" si="76"/>
        <v>91.197247931032152</v>
      </c>
      <c r="BA123">
        <f t="shared" si="77"/>
        <v>3.6517628283938133E-2</v>
      </c>
      <c r="BB123">
        <f t="shared" si="78"/>
        <v>0.5681837836987883</v>
      </c>
      <c r="BC123">
        <f t="shared" si="79"/>
        <v>1489.3238659147908</v>
      </c>
      <c r="BD123" t="s">
        <v>402</v>
      </c>
      <c r="BE123">
        <v>0</v>
      </c>
      <c r="BF123">
        <f t="shared" si="80"/>
        <v>1489.3238659147908</v>
      </c>
      <c r="BG123">
        <f t="shared" si="81"/>
        <v>0.70727086673111117</v>
      </c>
      <c r="BH123">
        <f t="shared" si="82"/>
        <v>0.76581126841191083</v>
      </c>
      <c r="BI123">
        <f t="shared" si="83"/>
        <v>0.44547548868733089</v>
      </c>
      <c r="BJ123">
        <f t="shared" si="84"/>
        <v>0.80535883756217608</v>
      </c>
      <c r="BK123">
        <f t="shared" si="85"/>
        <v>0.45794544277939397</v>
      </c>
      <c r="BL123">
        <f t="shared" si="86"/>
        <v>0.4890769533288426</v>
      </c>
      <c r="BM123">
        <f t="shared" si="87"/>
        <v>0.5109230466711574</v>
      </c>
      <c r="CV123">
        <f t="shared" si="88"/>
        <v>400.18400000000003</v>
      </c>
      <c r="CW123">
        <f t="shared" si="89"/>
        <v>336.74736540686223</v>
      </c>
      <c r="CX123">
        <f t="shared" si="90"/>
        <v>0.84148133210438747</v>
      </c>
      <c r="CY123">
        <f t="shared" si="91"/>
        <v>0.19296266420877486</v>
      </c>
      <c r="CZ123">
        <v>1717095834</v>
      </c>
      <c r="DA123">
        <v>395.29500000000002</v>
      </c>
      <c r="DB123">
        <v>409.20600000000002</v>
      </c>
      <c r="DC123">
        <v>13.1412</v>
      </c>
      <c r="DD123">
        <v>11.246499999999999</v>
      </c>
      <c r="DE123">
        <v>397.178</v>
      </c>
      <c r="DF123">
        <v>13.2492</v>
      </c>
      <c r="DG123">
        <v>500.06299999999999</v>
      </c>
      <c r="DH123">
        <v>100.59099999999999</v>
      </c>
      <c r="DI123">
        <v>9.9905599999999997E-2</v>
      </c>
      <c r="DJ123">
        <v>23.7697</v>
      </c>
      <c r="DK123">
        <v>22.900300000000001</v>
      </c>
      <c r="DL123">
        <v>999.9</v>
      </c>
      <c r="DM123">
        <v>0</v>
      </c>
      <c r="DN123">
        <v>0</v>
      </c>
      <c r="DO123">
        <v>10013.1</v>
      </c>
      <c r="DP123">
        <v>0</v>
      </c>
      <c r="DQ123">
        <v>1.5289399999999999E-3</v>
      </c>
      <c r="DR123">
        <v>400.18400000000003</v>
      </c>
      <c r="DS123">
        <v>0.94999199999999995</v>
      </c>
      <c r="DT123">
        <v>5.00081E-2</v>
      </c>
      <c r="DU123">
        <v>0</v>
      </c>
      <c r="DV123">
        <v>2332.5300000000002</v>
      </c>
      <c r="DW123">
        <v>5.0003500000000001</v>
      </c>
      <c r="DX123">
        <v>3823.26</v>
      </c>
      <c r="DY123">
        <v>3479.4</v>
      </c>
      <c r="DZ123">
        <v>37.875</v>
      </c>
      <c r="EA123">
        <v>40.875</v>
      </c>
      <c r="EB123">
        <v>39.625</v>
      </c>
      <c r="EC123">
        <v>42.936999999999998</v>
      </c>
      <c r="ED123">
        <v>42.936999999999998</v>
      </c>
      <c r="EE123">
        <v>375.42</v>
      </c>
      <c r="EF123">
        <v>19.760000000000002</v>
      </c>
      <c r="EG123">
        <v>0</v>
      </c>
      <c r="EH123">
        <v>298.90000009536698</v>
      </c>
      <c r="EI123">
        <v>0</v>
      </c>
      <c r="EJ123">
        <v>2332.0276923076899</v>
      </c>
      <c r="EK123">
        <v>8.2735041861685094E-2</v>
      </c>
      <c r="EL123">
        <v>-1.0119659119128499</v>
      </c>
      <c r="EM123">
        <v>3821.5084615384599</v>
      </c>
      <c r="EN123">
        <v>15</v>
      </c>
      <c r="EO123">
        <v>1717095852</v>
      </c>
      <c r="EP123" t="s">
        <v>825</v>
      </c>
      <c r="EQ123">
        <v>1717095852</v>
      </c>
      <c r="ER123">
        <v>1717095852</v>
      </c>
      <c r="ES123">
        <v>107</v>
      </c>
      <c r="ET123">
        <v>2.8000000000000001E-2</v>
      </c>
      <c r="EU123">
        <v>-1E-3</v>
      </c>
      <c r="EV123">
        <v>-1.883</v>
      </c>
      <c r="EW123">
        <v>-0.108</v>
      </c>
      <c r="EX123">
        <v>409</v>
      </c>
      <c r="EY123">
        <v>11</v>
      </c>
      <c r="EZ123">
        <v>0.19</v>
      </c>
      <c r="FA123">
        <v>0.03</v>
      </c>
      <c r="FB123">
        <v>395.28154999999998</v>
      </c>
      <c r="FC123">
        <v>-8.0616541352804202E-2</v>
      </c>
      <c r="FD123">
        <v>1.3998124874432701E-2</v>
      </c>
      <c r="FE123">
        <v>1</v>
      </c>
      <c r="FF123">
        <v>13.143890000000001</v>
      </c>
      <c r="FG123">
        <v>-6.7037593984967704E-3</v>
      </c>
      <c r="FH123">
        <v>9.0658700630453105E-4</v>
      </c>
      <c r="FI123">
        <v>1</v>
      </c>
      <c r="FJ123">
        <v>2</v>
      </c>
      <c r="FK123">
        <v>2</v>
      </c>
      <c r="FL123" t="s">
        <v>404</v>
      </c>
      <c r="FM123">
        <v>2.9729800000000002</v>
      </c>
      <c r="FN123">
        <v>2.84714</v>
      </c>
      <c r="FO123">
        <v>9.6893300000000002E-2</v>
      </c>
      <c r="FP123">
        <v>9.9276000000000003E-2</v>
      </c>
      <c r="FQ123">
        <v>7.4845599999999998E-2</v>
      </c>
      <c r="FR123">
        <v>6.6884600000000002E-2</v>
      </c>
      <c r="FS123">
        <v>32392.6</v>
      </c>
      <c r="FT123">
        <v>31944.799999999999</v>
      </c>
      <c r="FU123">
        <v>33452.400000000001</v>
      </c>
      <c r="FV123">
        <v>33182.400000000001</v>
      </c>
      <c r="FW123">
        <v>44241.599999999999</v>
      </c>
      <c r="FX123">
        <v>41572.6</v>
      </c>
      <c r="FY123">
        <v>49500</v>
      </c>
      <c r="FZ123">
        <v>44836.6</v>
      </c>
      <c r="GA123">
        <v>2.0972</v>
      </c>
      <c r="GB123">
        <v>2.7383799999999998</v>
      </c>
      <c r="GC123">
        <v>7.4826199999999995E-2</v>
      </c>
      <c r="GD123">
        <v>0</v>
      </c>
      <c r="GE123">
        <v>21.667100000000001</v>
      </c>
      <c r="GF123">
        <v>999.9</v>
      </c>
      <c r="GG123">
        <v>28.189</v>
      </c>
      <c r="GH123">
        <v>29.89</v>
      </c>
      <c r="GI123">
        <v>11.8634</v>
      </c>
      <c r="GJ123">
        <v>61.361499999999999</v>
      </c>
      <c r="GK123">
        <v>-1.42228</v>
      </c>
      <c r="GL123">
        <v>3</v>
      </c>
      <c r="GM123">
        <v>-1.8772899999999999E-2</v>
      </c>
      <c r="GN123">
        <v>0.400588</v>
      </c>
      <c r="GO123">
        <v>20.345300000000002</v>
      </c>
      <c r="GP123">
        <v>5.2226800000000004</v>
      </c>
      <c r="GQ123">
        <v>12.0381</v>
      </c>
      <c r="GR123">
        <v>4.9974999999999996</v>
      </c>
      <c r="GS123">
        <v>3.2890000000000001</v>
      </c>
      <c r="GT123">
        <v>9999</v>
      </c>
      <c r="GU123">
        <v>999.9</v>
      </c>
      <c r="GV123">
        <v>9999</v>
      </c>
      <c r="GW123">
        <v>9999</v>
      </c>
      <c r="GX123">
        <v>1.8897999999999999</v>
      </c>
      <c r="GY123">
        <v>1.8897600000000001</v>
      </c>
      <c r="GZ123">
        <v>1.8897999999999999</v>
      </c>
      <c r="HA123">
        <v>1.89011</v>
      </c>
      <c r="HB123">
        <v>1.8916299999999999</v>
      </c>
      <c r="HC123">
        <v>1.8918299999999999</v>
      </c>
      <c r="HD123">
        <v>1.88534</v>
      </c>
      <c r="HE123">
        <v>1.8902600000000001</v>
      </c>
      <c r="HF123">
        <v>5</v>
      </c>
      <c r="HG123">
        <v>0</v>
      </c>
      <c r="HH123">
        <v>0</v>
      </c>
      <c r="HI123">
        <v>4.5</v>
      </c>
      <c r="HJ123" t="s">
        <v>405</v>
      </c>
      <c r="HK123" t="s">
        <v>406</v>
      </c>
      <c r="HL123" t="s">
        <v>407</v>
      </c>
      <c r="HM123" t="s">
        <v>407</v>
      </c>
      <c r="HN123" t="s">
        <v>408</v>
      </c>
      <c r="HO123" t="s">
        <v>408</v>
      </c>
      <c r="HP123">
        <v>0</v>
      </c>
      <c r="HQ123">
        <v>100</v>
      </c>
      <c r="HR123">
        <v>100</v>
      </c>
      <c r="HS123">
        <v>-1.883</v>
      </c>
      <c r="HT123">
        <v>-0.108</v>
      </c>
      <c r="HU123">
        <v>-1.91129999999998</v>
      </c>
      <c r="HV123">
        <v>0</v>
      </c>
      <c r="HW123">
        <v>0</v>
      </c>
      <c r="HX123">
        <v>0</v>
      </c>
      <c r="HY123">
        <v>-0.106890000000002</v>
      </c>
      <c r="HZ123">
        <v>0</v>
      </c>
      <c r="IA123">
        <v>0</v>
      </c>
      <c r="IB123">
        <v>0</v>
      </c>
      <c r="IC123">
        <v>-1</v>
      </c>
      <c r="ID123">
        <v>-1</v>
      </c>
      <c r="IE123">
        <v>-1</v>
      </c>
      <c r="IF123">
        <v>-1</v>
      </c>
      <c r="IG123">
        <v>4.5999999999999996</v>
      </c>
      <c r="IH123">
        <v>4.7</v>
      </c>
      <c r="II123">
        <v>0.153809</v>
      </c>
      <c r="IJ123">
        <v>4.99878</v>
      </c>
      <c r="IK123">
        <v>2.5451700000000002</v>
      </c>
      <c r="IL123">
        <v>4.0881299999999996</v>
      </c>
      <c r="IM123">
        <v>3.1982400000000002</v>
      </c>
      <c r="IN123">
        <v>2.34497</v>
      </c>
      <c r="IO123">
        <v>33.558</v>
      </c>
      <c r="IP123">
        <v>24.1313</v>
      </c>
      <c r="IQ123">
        <v>2</v>
      </c>
      <c r="IR123">
        <v>508.45400000000001</v>
      </c>
      <c r="IS123">
        <v>1251.3900000000001</v>
      </c>
      <c r="IT123">
        <v>21.9998</v>
      </c>
      <c r="IU123">
        <v>26.888400000000001</v>
      </c>
      <c r="IV123">
        <v>30</v>
      </c>
      <c r="IW123">
        <v>27.139199999999999</v>
      </c>
      <c r="IX123">
        <v>27.180599999999998</v>
      </c>
      <c r="IY123">
        <v>-1</v>
      </c>
      <c r="IZ123">
        <v>-30</v>
      </c>
      <c r="JA123">
        <v>-30</v>
      </c>
      <c r="JB123">
        <v>22</v>
      </c>
      <c r="JC123">
        <v>400</v>
      </c>
      <c r="JD123">
        <v>15.875</v>
      </c>
      <c r="JE123">
        <v>102.791</v>
      </c>
      <c r="JF123">
        <v>101.104</v>
      </c>
    </row>
    <row r="124" spans="1:266" x14ac:dyDescent="0.35">
      <c r="A124">
        <v>106</v>
      </c>
      <c r="B124">
        <v>1717096134</v>
      </c>
      <c r="C124">
        <v>34201.900000095397</v>
      </c>
      <c r="D124" t="s">
        <v>826</v>
      </c>
      <c r="E124" t="s">
        <v>827</v>
      </c>
      <c r="F124" t="s">
        <v>400</v>
      </c>
      <c r="I124">
        <v>1717096134</v>
      </c>
      <c r="J124">
        <f t="shared" si="46"/>
        <v>1.5945894272024002E-3</v>
      </c>
      <c r="K124">
        <f t="shared" si="47"/>
        <v>1.5945894272024002</v>
      </c>
      <c r="L124">
        <f t="shared" si="48"/>
        <v>10.926629795216074</v>
      </c>
      <c r="M124">
        <f t="shared" si="49"/>
        <v>395.44400000000002</v>
      </c>
      <c r="N124">
        <f t="shared" si="50"/>
        <v>205.70065720110267</v>
      </c>
      <c r="O124">
        <f t="shared" si="51"/>
        <v>20.713641940167566</v>
      </c>
      <c r="P124">
        <f t="shared" si="52"/>
        <v>39.820414454872797</v>
      </c>
      <c r="Q124">
        <f t="shared" si="53"/>
        <v>9.7698524402447653E-2</v>
      </c>
      <c r="R124">
        <f t="shared" si="54"/>
        <v>2.9394702500928247</v>
      </c>
      <c r="S124">
        <f t="shared" si="55"/>
        <v>9.5929771431111838E-2</v>
      </c>
      <c r="T124">
        <f t="shared" si="56"/>
        <v>6.0112355375760804E-2</v>
      </c>
      <c r="U124">
        <f t="shared" si="57"/>
        <v>77.156070806217883</v>
      </c>
      <c r="V124">
        <f t="shared" si="58"/>
        <v>23.797666905253486</v>
      </c>
      <c r="W124">
        <f t="shared" si="59"/>
        <v>23.797666905253486</v>
      </c>
      <c r="X124">
        <f t="shared" si="60"/>
        <v>2.9587659846813574</v>
      </c>
      <c r="Y124">
        <f t="shared" si="61"/>
        <v>44.737778629170194</v>
      </c>
      <c r="Z124">
        <f t="shared" si="62"/>
        <v>1.3204829024364602</v>
      </c>
      <c r="AA124">
        <f t="shared" si="63"/>
        <v>2.9516058751640184</v>
      </c>
      <c r="AB124">
        <f t="shared" si="64"/>
        <v>1.6382830822448973</v>
      </c>
      <c r="AC124">
        <f t="shared" si="65"/>
        <v>-70.321393739625847</v>
      </c>
      <c r="AD124">
        <f t="shared" si="66"/>
        <v>-6.3812060064551286</v>
      </c>
      <c r="AE124">
        <f t="shared" si="67"/>
        <v>-0.45356336547472303</v>
      </c>
      <c r="AF124">
        <f t="shared" si="68"/>
        <v>-9.2305337814124755E-5</v>
      </c>
      <c r="AG124">
        <v>0</v>
      </c>
      <c r="AH124">
        <v>0</v>
      </c>
      <c r="AI124">
        <f t="shared" si="69"/>
        <v>1</v>
      </c>
      <c r="AJ124">
        <f t="shared" si="70"/>
        <v>0</v>
      </c>
      <c r="AK124">
        <f t="shared" si="71"/>
        <v>53758.516050880964</v>
      </c>
      <c r="AL124" t="s">
        <v>447</v>
      </c>
      <c r="AM124">
        <v>8305.73</v>
      </c>
      <c r="AN124">
        <v>1666.0250000000001</v>
      </c>
      <c r="AO124">
        <v>7978.48</v>
      </c>
      <c r="AP124">
        <f t="shared" si="72"/>
        <v>0.79118516308870857</v>
      </c>
      <c r="AQ124">
        <v>-1.33578315168039</v>
      </c>
      <c r="AR124" t="s">
        <v>828</v>
      </c>
      <c r="AS124">
        <v>8304.74</v>
      </c>
      <c r="AT124">
        <v>2333.23</v>
      </c>
      <c r="AU124">
        <v>5079.6499999999996</v>
      </c>
      <c r="AV124">
        <f t="shared" si="73"/>
        <v>0.54067110922996653</v>
      </c>
      <c r="AW124">
        <v>0.5</v>
      </c>
      <c r="AX124">
        <f t="shared" si="74"/>
        <v>336.46926540310892</v>
      </c>
      <c r="AY124">
        <f t="shared" si="75"/>
        <v>10.926629795216074</v>
      </c>
      <c r="AZ124">
        <f t="shared" si="76"/>
        <v>90.959605473645453</v>
      </c>
      <c r="BA124">
        <f t="shared" si="77"/>
        <v>3.644437756359533E-2</v>
      </c>
      <c r="BB124">
        <f t="shared" si="78"/>
        <v>0.57067514494108851</v>
      </c>
      <c r="BC124">
        <f t="shared" si="79"/>
        <v>1488.6315681703265</v>
      </c>
      <c r="BD124" t="s">
        <v>402</v>
      </c>
      <c r="BE124">
        <v>0</v>
      </c>
      <c r="BF124">
        <f t="shared" si="80"/>
        <v>1488.6315681703265</v>
      </c>
      <c r="BG124">
        <f t="shared" si="81"/>
        <v>0.70694209873311609</v>
      </c>
      <c r="BH124">
        <f t="shared" si="82"/>
        <v>0.76480253502922313</v>
      </c>
      <c r="BI124">
        <f t="shared" si="83"/>
        <v>0.44667144856305019</v>
      </c>
      <c r="BJ124">
        <f t="shared" si="84"/>
        <v>0.80454648650628002</v>
      </c>
      <c r="BK124">
        <f t="shared" si="85"/>
        <v>0.45922386773450263</v>
      </c>
      <c r="BL124">
        <f t="shared" si="86"/>
        <v>0.48795412242307601</v>
      </c>
      <c r="BM124">
        <f t="shared" si="87"/>
        <v>0.51204587757692399</v>
      </c>
      <c r="CV124">
        <f t="shared" si="88"/>
        <v>399.85399999999998</v>
      </c>
      <c r="CW124">
        <f t="shared" si="89"/>
        <v>336.46926540310892</v>
      </c>
      <c r="CX124">
        <f t="shared" si="90"/>
        <v>0.84148030381866612</v>
      </c>
      <c r="CY124">
        <f t="shared" si="91"/>
        <v>0.19296060763733233</v>
      </c>
      <c r="CZ124">
        <v>1717096134</v>
      </c>
      <c r="DA124">
        <v>395.44400000000002</v>
      </c>
      <c r="DB124">
        <v>409.31400000000002</v>
      </c>
      <c r="DC124">
        <v>13.113300000000001</v>
      </c>
      <c r="DD124">
        <v>11.2247</v>
      </c>
      <c r="DE124">
        <v>397.35199999999998</v>
      </c>
      <c r="DF124">
        <v>13.2193</v>
      </c>
      <c r="DG124">
        <v>499.95100000000002</v>
      </c>
      <c r="DH124">
        <v>100.598</v>
      </c>
      <c r="DI124">
        <v>9.9986199999999997E-2</v>
      </c>
      <c r="DJ124">
        <v>23.757400000000001</v>
      </c>
      <c r="DK124">
        <v>22.8963</v>
      </c>
      <c r="DL124">
        <v>999.9</v>
      </c>
      <c r="DM124">
        <v>0</v>
      </c>
      <c r="DN124">
        <v>0</v>
      </c>
      <c r="DO124">
        <v>9996.8799999999992</v>
      </c>
      <c r="DP124">
        <v>0</v>
      </c>
      <c r="DQ124">
        <v>1.5289399999999999E-3</v>
      </c>
      <c r="DR124">
        <v>399.85399999999998</v>
      </c>
      <c r="DS124">
        <v>0.95003099999999996</v>
      </c>
      <c r="DT124">
        <v>4.9968800000000001E-2</v>
      </c>
      <c r="DU124">
        <v>0</v>
      </c>
      <c r="DV124">
        <v>2333.58</v>
      </c>
      <c r="DW124">
        <v>5.0003500000000001</v>
      </c>
      <c r="DX124">
        <v>3816.39</v>
      </c>
      <c r="DY124">
        <v>3476.54</v>
      </c>
      <c r="DZ124">
        <v>37.875</v>
      </c>
      <c r="EA124">
        <v>40.875</v>
      </c>
      <c r="EB124">
        <v>39.625</v>
      </c>
      <c r="EC124">
        <v>42.875</v>
      </c>
      <c r="ED124">
        <v>43</v>
      </c>
      <c r="EE124">
        <v>375.12</v>
      </c>
      <c r="EF124">
        <v>19.73</v>
      </c>
      <c r="EG124">
        <v>0</v>
      </c>
      <c r="EH124">
        <v>298.90000009536698</v>
      </c>
      <c r="EI124">
        <v>0</v>
      </c>
      <c r="EJ124">
        <v>2333.23</v>
      </c>
      <c r="EK124">
        <v>0.25777777333641699</v>
      </c>
      <c r="EL124">
        <v>-0.66358980503577003</v>
      </c>
      <c r="EM124">
        <v>3818.0403846153799</v>
      </c>
      <c r="EN124">
        <v>15</v>
      </c>
      <c r="EO124">
        <v>1717096157</v>
      </c>
      <c r="EP124" t="s">
        <v>829</v>
      </c>
      <c r="EQ124">
        <v>1717096153</v>
      </c>
      <c r="ER124">
        <v>1717096157</v>
      </c>
      <c r="ES124">
        <v>108</v>
      </c>
      <c r="ET124">
        <v>-2.4E-2</v>
      </c>
      <c r="EU124">
        <v>2E-3</v>
      </c>
      <c r="EV124">
        <v>-1.9079999999999999</v>
      </c>
      <c r="EW124">
        <v>-0.106</v>
      </c>
      <c r="EX124">
        <v>409</v>
      </c>
      <c r="EY124">
        <v>11</v>
      </c>
      <c r="EZ124">
        <v>0.18</v>
      </c>
      <c r="FA124">
        <v>0.04</v>
      </c>
      <c r="FB124">
        <v>395.47469999999998</v>
      </c>
      <c r="FC124">
        <v>1.5518796992881801E-2</v>
      </c>
      <c r="FD124">
        <v>9.6078093236635909E-3</v>
      </c>
      <c r="FE124">
        <v>1</v>
      </c>
      <c r="FF124">
        <v>13.11178</v>
      </c>
      <c r="FG124">
        <v>2.9323308270736499E-3</v>
      </c>
      <c r="FH124">
        <v>7.6589816555473701E-4</v>
      </c>
      <c r="FI124">
        <v>1</v>
      </c>
      <c r="FJ124">
        <v>2</v>
      </c>
      <c r="FK124">
        <v>2</v>
      </c>
      <c r="FL124" t="s">
        <v>404</v>
      </c>
      <c r="FM124">
        <v>2.9727299999999999</v>
      </c>
      <c r="FN124">
        <v>2.8470800000000001</v>
      </c>
      <c r="FO124">
        <v>9.6941100000000002E-2</v>
      </c>
      <c r="FP124">
        <v>9.9311499999999997E-2</v>
      </c>
      <c r="FQ124">
        <v>7.4730699999999997E-2</v>
      </c>
      <c r="FR124">
        <v>6.6797899999999993E-2</v>
      </c>
      <c r="FS124">
        <v>32394.2</v>
      </c>
      <c r="FT124">
        <v>31946.6</v>
      </c>
      <c r="FU124">
        <v>33455.599999999999</v>
      </c>
      <c r="FV124">
        <v>33185.199999999997</v>
      </c>
      <c r="FW124">
        <v>44251.6</v>
      </c>
      <c r="FX124">
        <v>41580.199999999997</v>
      </c>
      <c r="FY124">
        <v>49505.1</v>
      </c>
      <c r="FZ124">
        <v>44840.6</v>
      </c>
      <c r="GA124">
        <v>2.0973700000000002</v>
      </c>
      <c r="GB124">
        <v>2.7411500000000002</v>
      </c>
      <c r="GC124">
        <v>7.5541399999999995E-2</v>
      </c>
      <c r="GD124">
        <v>0</v>
      </c>
      <c r="GE124">
        <v>21.651299999999999</v>
      </c>
      <c r="GF124">
        <v>999.9</v>
      </c>
      <c r="GG124">
        <v>28.152999999999999</v>
      </c>
      <c r="GH124">
        <v>29.85</v>
      </c>
      <c r="GI124">
        <v>11.8195</v>
      </c>
      <c r="GJ124">
        <v>61.541499999999999</v>
      </c>
      <c r="GK124">
        <v>-1.3822099999999999</v>
      </c>
      <c r="GL124">
        <v>3</v>
      </c>
      <c r="GM124">
        <v>-2.1737800000000002E-2</v>
      </c>
      <c r="GN124">
        <v>0.39744000000000002</v>
      </c>
      <c r="GO124">
        <v>20.345400000000001</v>
      </c>
      <c r="GP124">
        <v>5.2232799999999999</v>
      </c>
      <c r="GQ124">
        <v>12.036300000000001</v>
      </c>
      <c r="GR124">
        <v>4.9999500000000001</v>
      </c>
      <c r="GS124">
        <v>3.2890000000000001</v>
      </c>
      <c r="GT124">
        <v>9999</v>
      </c>
      <c r="GU124">
        <v>999.9</v>
      </c>
      <c r="GV124">
        <v>9999</v>
      </c>
      <c r="GW124">
        <v>9999</v>
      </c>
      <c r="GX124">
        <v>1.8897900000000001</v>
      </c>
      <c r="GY124">
        <v>1.88967</v>
      </c>
      <c r="GZ124">
        <v>1.8897999999999999</v>
      </c>
      <c r="HA124">
        <v>1.89001</v>
      </c>
      <c r="HB124">
        <v>1.8916299999999999</v>
      </c>
      <c r="HC124">
        <v>1.89178</v>
      </c>
      <c r="HD124">
        <v>1.8852199999999999</v>
      </c>
      <c r="HE124">
        <v>1.8902300000000001</v>
      </c>
      <c r="HF124">
        <v>5</v>
      </c>
      <c r="HG124">
        <v>0</v>
      </c>
      <c r="HH124">
        <v>0</v>
      </c>
      <c r="HI124">
        <v>4.5</v>
      </c>
      <c r="HJ124" t="s">
        <v>405</v>
      </c>
      <c r="HK124" t="s">
        <v>406</v>
      </c>
      <c r="HL124" t="s">
        <v>407</v>
      </c>
      <c r="HM124" t="s">
        <v>407</v>
      </c>
      <c r="HN124" t="s">
        <v>408</v>
      </c>
      <c r="HO124" t="s">
        <v>408</v>
      </c>
      <c r="HP124">
        <v>0</v>
      </c>
      <c r="HQ124">
        <v>100</v>
      </c>
      <c r="HR124">
        <v>100</v>
      </c>
      <c r="HS124">
        <v>-1.9079999999999999</v>
      </c>
      <c r="HT124">
        <v>-0.106</v>
      </c>
      <c r="HU124">
        <v>-1.88339999999999</v>
      </c>
      <c r="HV124">
        <v>0</v>
      </c>
      <c r="HW124">
        <v>0</v>
      </c>
      <c r="HX124">
        <v>0</v>
      </c>
      <c r="HY124">
        <v>-0.10764</v>
      </c>
      <c r="HZ124">
        <v>0</v>
      </c>
      <c r="IA124">
        <v>0</v>
      </c>
      <c r="IB124">
        <v>0</v>
      </c>
      <c r="IC124">
        <v>-1</v>
      </c>
      <c r="ID124">
        <v>-1</v>
      </c>
      <c r="IE124">
        <v>-1</v>
      </c>
      <c r="IF124">
        <v>-1</v>
      </c>
      <c r="IG124">
        <v>4.7</v>
      </c>
      <c r="IH124">
        <v>4.7</v>
      </c>
      <c r="II124">
        <v>0.153809</v>
      </c>
      <c r="IJ124">
        <v>4.99878</v>
      </c>
      <c r="IK124">
        <v>2.5463900000000002</v>
      </c>
      <c r="IL124">
        <v>4.0808099999999996</v>
      </c>
      <c r="IM124">
        <v>3.1982400000000002</v>
      </c>
      <c r="IN124">
        <v>2.3303199999999999</v>
      </c>
      <c r="IO124">
        <v>33.512999999999998</v>
      </c>
      <c r="IP124">
        <v>24.148800000000001</v>
      </c>
      <c r="IQ124">
        <v>2</v>
      </c>
      <c r="IR124">
        <v>508.25700000000001</v>
      </c>
      <c r="IS124">
        <v>1254.5999999999999</v>
      </c>
      <c r="IT124">
        <v>22</v>
      </c>
      <c r="IU124">
        <v>26.854399999999998</v>
      </c>
      <c r="IV124">
        <v>30</v>
      </c>
      <c r="IW124">
        <v>27.104700000000001</v>
      </c>
      <c r="IX124">
        <v>27.1462</v>
      </c>
      <c r="IY124">
        <v>-1</v>
      </c>
      <c r="IZ124">
        <v>-30</v>
      </c>
      <c r="JA124">
        <v>-30</v>
      </c>
      <c r="JB124">
        <v>22</v>
      </c>
      <c r="JC124">
        <v>400</v>
      </c>
      <c r="JD124">
        <v>15.875</v>
      </c>
      <c r="JE124">
        <v>102.801</v>
      </c>
      <c r="JF124">
        <v>101.113</v>
      </c>
    </row>
    <row r="125" spans="1:266" x14ac:dyDescent="0.35">
      <c r="A125">
        <v>107</v>
      </c>
      <c r="B125">
        <v>1717096434</v>
      </c>
      <c r="C125">
        <v>34501.900000095397</v>
      </c>
      <c r="D125" t="s">
        <v>830</v>
      </c>
      <c r="E125" t="s">
        <v>831</v>
      </c>
      <c r="F125" t="s">
        <v>400</v>
      </c>
      <c r="I125">
        <v>1717096434</v>
      </c>
      <c r="J125">
        <f t="shared" si="46"/>
        <v>1.5869583170492953E-3</v>
      </c>
      <c r="K125">
        <f t="shared" si="47"/>
        <v>1.5869583170492954</v>
      </c>
      <c r="L125">
        <f t="shared" si="48"/>
        <v>10.936055940860655</v>
      </c>
      <c r="M125">
        <f t="shared" si="49"/>
        <v>395.72199999999998</v>
      </c>
      <c r="N125">
        <f t="shared" si="50"/>
        <v>204.74034999597509</v>
      </c>
      <c r="O125">
        <f t="shared" si="51"/>
        <v>20.617999609879629</v>
      </c>
      <c r="P125">
        <f t="shared" si="52"/>
        <v>39.850454694353999</v>
      </c>
      <c r="Q125">
        <f t="shared" si="53"/>
        <v>9.7113817645088321E-2</v>
      </c>
      <c r="R125">
        <f t="shared" si="54"/>
        <v>2.936148437027128</v>
      </c>
      <c r="S125">
        <f t="shared" si="55"/>
        <v>9.5364029448354884E-2</v>
      </c>
      <c r="T125">
        <f t="shared" si="56"/>
        <v>5.9757103893597507E-2</v>
      </c>
      <c r="U125">
        <f t="shared" si="57"/>
        <v>77.221313037913077</v>
      </c>
      <c r="V125">
        <f t="shared" si="58"/>
        <v>23.79737908943093</v>
      </c>
      <c r="W125">
        <f t="shared" si="59"/>
        <v>23.79737908943093</v>
      </c>
      <c r="X125">
        <f t="shared" si="60"/>
        <v>2.9587147525109412</v>
      </c>
      <c r="Y125">
        <f t="shared" si="61"/>
        <v>44.677733992583626</v>
      </c>
      <c r="Z125">
        <f t="shared" si="62"/>
        <v>1.3184963642853</v>
      </c>
      <c r="AA125">
        <f t="shared" si="63"/>
        <v>2.9511263138461019</v>
      </c>
      <c r="AB125">
        <f t="shared" si="64"/>
        <v>1.6402183882256411</v>
      </c>
      <c r="AC125">
        <f t="shared" si="65"/>
        <v>-69.984861781873917</v>
      </c>
      <c r="AD125">
        <f t="shared" si="66"/>
        <v>-6.7558281847518371</v>
      </c>
      <c r="AE125">
        <f t="shared" si="67"/>
        <v>-0.48072676562750138</v>
      </c>
      <c r="AF125">
        <f t="shared" si="68"/>
        <v>-1.0369434017132306E-4</v>
      </c>
      <c r="AG125">
        <v>0</v>
      </c>
      <c r="AH125">
        <v>0</v>
      </c>
      <c r="AI125">
        <f t="shared" si="69"/>
        <v>1</v>
      </c>
      <c r="AJ125">
        <f t="shared" si="70"/>
        <v>0</v>
      </c>
      <c r="AK125">
        <f t="shared" si="71"/>
        <v>53661.678237417655</v>
      </c>
      <c r="AL125" t="s">
        <v>447</v>
      </c>
      <c r="AM125">
        <v>8305.73</v>
      </c>
      <c r="AN125">
        <v>1666.0250000000001</v>
      </c>
      <c r="AO125">
        <v>7978.48</v>
      </c>
      <c r="AP125">
        <f t="shared" si="72"/>
        <v>0.79118516308870857</v>
      </c>
      <c r="AQ125">
        <v>-1.33578315168039</v>
      </c>
      <c r="AR125" t="s">
        <v>832</v>
      </c>
      <c r="AS125">
        <v>8307.2999999999993</v>
      </c>
      <c r="AT125">
        <v>2334.7646153846199</v>
      </c>
      <c r="AU125">
        <v>5072.67</v>
      </c>
      <c r="AV125">
        <f t="shared" si="73"/>
        <v>0.53973654596403475</v>
      </c>
      <c r="AW125">
        <v>0.5</v>
      </c>
      <c r="AX125">
        <f t="shared" si="74"/>
        <v>336.75071651895649</v>
      </c>
      <c r="AY125">
        <f t="shared" si="75"/>
        <v>10.936055940860655</v>
      </c>
      <c r="AZ125">
        <f t="shared" si="76"/>
        <v>90.878334292427695</v>
      </c>
      <c r="BA125">
        <f t="shared" si="77"/>
        <v>3.6441909372597385E-2</v>
      </c>
      <c r="BB125">
        <f t="shared" si="78"/>
        <v>0.57283639582310686</v>
      </c>
      <c r="BC125">
        <f t="shared" si="79"/>
        <v>1488.0315224001672</v>
      </c>
      <c r="BD125" t="s">
        <v>402</v>
      </c>
      <c r="BE125">
        <v>0</v>
      </c>
      <c r="BF125">
        <f t="shared" si="80"/>
        <v>1488.0315224001672</v>
      </c>
      <c r="BG125">
        <f t="shared" si="81"/>
        <v>0.70665714063793483</v>
      </c>
      <c r="BH125">
        <f t="shared" si="82"/>
        <v>0.76378842712434414</v>
      </c>
      <c r="BI125">
        <f t="shared" si="83"/>
        <v>0.4477055799809026</v>
      </c>
      <c r="BJ125">
        <f t="shared" si="84"/>
        <v>0.80369553757887313</v>
      </c>
      <c r="BK125">
        <f t="shared" si="85"/>
        <v>0.46032961819133755</v>
      </c>
      <c r="BL125">
        <f t="shared" si="86"/>
        <v>0.4867905092086714</v>
      </c>
      <c r="BM125">
        <f t="shared" si="87"/>
        <v>0.5132094907913286</v>
      </c>
      <c r="CV125">
        <f t="shared" si="88"/>
        <v>400.18799999999999</v>
      </c>
      <c r="CW125">
        <f t="shared" si="89"/>
        <v>336.75071651895649</v>
      </c>
      <c r="CX125">
        <f t="shared" si="90"/>
        <v>0.84148129508869962</v>
      </c>
      <c r="CY125">
        <f t="shared" si="91"/>
        <v>0.19296259017739933</v>
      </c>
      <c r="CZ125">
        <v>1717096434</v>
      </c>
      <c r="DA125">
        <v>395.72199999999998</v>
      </c>
      <c r="DB125">
        <v>409.59800000000001</v>
      </c>
      <c r="DC125">
        <v>13.0929</v>
      </c>
      <c r="DD125">
        <v>11.2136</v>
      </c>
      <c r="DE125">
        <v>397.64600000000002</v>
      </c>
      <c r="DF125">
        <v>13.1999</v>
      </c>
      <c r="DG125">
        <v>500.03100000000001</v>
      </c>
      <c r="DH125">
        <v>100.60299999999999</v>
      </c>
      <c r="DI125">
        <v>0.100157</v>
      </c>
      <c r="DJ125">
        <v>23.7547</v>
      </c>
      <c r="DK125">
        <v>22.881</v>
      </c>
      <c r="DL125">
        <v>999.9</v>
      </c>
      <c r="DM125">
        <v>0</v>
      </c>
      <c r="DN125">
        <v>0</v>
      </c>
      <c r="DO125">
        <v>9977.5</v>
      </c>
      <c r="DP125">
        <v>0</v>
      </c>
      <c r="DQ125">
        <v>1.5289399999999999E-3</v>
      </c>
      <c r="DR125">
        <v>400.18799999999999</v>
      </c>
      <c r="DS125">
        <v>0.94999199999999995</v>
      </c>
      <c r="DT125">
        <v>5.00081E-2</v>
      </c>
      <c r="DU125">
        <v>0</v>
      </c>
      <c r="DV125">
        <v>2334.91</v>
      </c>
      <c r="DW125">
        <v>5.0003500000000001</v>
      </c>
      <c r="DX125">
        <v>3824.78</v>
      </c>
      <c r="DY125">
        <v>3479.44</v>
      </c>
      <c r="DZ125">
        <v>37.875</v>
      </c>
      <c r="EA125">
        <v>40.875</v>
      </c>
      <c r="EB125">
        <v>39.561999999999998</v>
      </c>
      <c r="EC125">
        <v>42.875</v>
      </c>
      <c r="ED125">
        <v>42.936999999999998</v>
      </c>
      <c r="EE125">
        <v>375.43</v>
      </c>
      <c r="EF125">
        <v>19.760000000000002</v>
      </c>
      <c r="EG125">
        <v>0</v>
      </c>
      <c r="EH125">
        <v>298.90000009536698</v>
      </c>
      <c r="EI125">
        <v>0</v>
      </c>
      <c r="EJ125">
        <v>2334.7646153846199</v>
      </c>
      <c r="EK125">
        <v>0.62495725631281696</v>
      </c>
      <c r="EL125">
        <v>5.4523077012484897</v>
      </c>
      <c r="EM125">
        <v>3822.75</v>
      </c>
      <c r="EN125">
        <v>15</v>
      </c>
      <c r="EO125">
        <v>1717096454</v>
      </c>
      <c r="EP125" t="s">
        <v>833</v>
      </c>
      <c r="EQ125">
        <v>1717096452</v>
      </c>
      <c r="ER125">
        <v>1717096454</v>
      </c>
      <c r="ES125">
        <v>109</v>
      </c>
      <c r="ET125">
        <v>-1.6E-2</v>
      </c>
      <c r="EU125">
        <v>-1E-3</v>
      </c>
      <c r="EV125">
        <v>-1.9239999999999999</v>
      </c>
      <c r="EW125">
        <v>-0.107</v>
      </c>
      <c r="EX125">
        <v>410</v>
      </c>
      <c r="EY125">
        <v>11</v>
      </c>
      <c r="EZ125">
        <v>0.12</v>
      </c>
      <c r="FA125">
        <v>0.02</v>
      </c>
      <c r="FB125">
        <v>395.72933333333299</v>
      </c>
      <c r="FC125">
        <v>1.3480519480922101E-2</v>
      </c>
      <c r="FD125">
        <v>9.5185699873060799E-3</v>
      </c>
      <c r="FE125">
        <v>1</v>
      </c>
      <c r="FF125">
        <v>13.093714285714301</v>
      </c>
      <c r="FG125">
        <v>4.4649350649420003E-3</v>
      </c>
      <c r="FH125">
        <v>7.2852474173475601E-4</v>
      </c>
      <c r="FI125">
        <v>1</v>
      </c>
      <c r="FJ125">
        <v>2</v>
      </c>
      <c r="FK125">
        <v>2</v>
      </c>
      <c r="FL125" t="s">
        <v>404</v>
      </c>
      <c r="FM125">
        <v>2.9729899999999998</v>
      </c>
      <c r="FN125">
        <v>2.8470800000000001</v>
      </c>
      <c r="FO125">
        <v>9.7010299999999994E-2</v>
      </c>
      <c r="FP125">
        <v>9.9378599999999997E-2</v>
      </c>
      <c r="FQ125">
        <v>7.4659400000000001E-2</v>
      </c>
      <c r="FR125">
        <v>6.6757700000000003E-2</v>
      </c>
      <c r="FS125">
        <v>32394.2</v>
      </c>
      <c r="FT125">
        <v>31946.7</v>
      </c>
      <c r="FU125">
        <v>33458</v>
      </c>
      <c r="FV125">
        <v>33187.599999999999</v>
      </c>
      <c r="FW125">
        <v>44258.2</v>
      </c>
      <c r="FX125">
        <v>41584.6</v>
      </c>
      <c r="FY125">
        <v>49508.6</v>
      </c>
      <c r="FZ125">
        <v>44843.4</v>
      </c>
      <c r="GA125">
        <v>2.0979800000000002</v>
      </c>
      <c r="GB125">
        <v>2.7410800000000002</v>
      </c>
      <c r="GC125">
        <v>7.6383400000000004E-2</v>
      </c>
      <c r="GD125">
        <v>0</v>
      </c>
      <c r="GE125">
        <v>21.622</v>
      </c>
      <c r="GF125">
        <v>999.9</v>
      </c>
      <c r="GG125">
        <v>28.177</v>
      </c>
      <c r="GH125">
        <v>29.818999999999999</v>
      </c>
      <c r="GI125">
        <v>11.809799999999999</v>
      </c>
      <c r="GJ125">
        <v>61.601500000000001</v>
      </c>
      <c r="GK125">
        <v>-1.5945499999999999</v>
      </c>
      <c r="GL125">
        <v>3</v>
      </c>
      <c r="GM125">
        <v>-2.4550300000000001E-2</v>
      </c>
      <c r="GN125">
        <v>0.39309100000000002</v>
      </c>
      <c r="GO125">
        <v>20.345400000000001</v>
      </c>
      <c r="GP125">
        <v>5.2231300000000003</v>
      </c>
      <c r="GQ125">
        <v>12.0375</v>
      </c>
      <c r="GR125">
        <v>4.9995000000000003</v>
      </c>
      <c r="GS125">
        <v>3.2890000000000001</v>
      </c>
      <c r="GT125">
        <v>9999</v>
      </c>
      <c r="GU125">
        <v>999.9</v>
      </c>
      <c r="GV125">
        <v>9999</v>
      </c>
      <c r="GW125">
        <v>9999</v>
      </c>
      <c r="GX125">
        <v>1.88981</v>
      </c>
      <c r="GY125">
        <v>1.8897900000000001</v>
      </c>
      <c r="GZ125">
        <v>1.8898200000000001</v>
      </c>
      <c r="HA125">
        <v>1.89011</v>
      </c>
      <c r="HB125">
        <v>1.8916500000000001</v>
      </c>
      <c r="HC125">
        <v>1.8918200000000001</v>
      </c>
      <c r="HD125">
        <v>1.88534</v>
      </c>
      <c r="HE125">
        <v>1.8902600000000001</v>
      </c>
      <c r="HF125">
        <v>5</v>
      </c>
      <c r="HG125">
        <v>0</v>
      </c>
      <c r="HH125">
        <v>0</v>
      </c>
      <c r="HI125">
        <v>4.5</v>
      </c>
      <c r="HJ125" t="s">
        <v>405</v>
      </c>
      <c r="HK125" t="s">
        <v>406</v>
      </c>
      <c r="HL125" t="s">
        <v>407</v>
      </c>
      <c r="HM125" t="s">
        <v>407</v>
      </c>
      <c r="HN125" t="s">
        <v>408</v>
      </c>
      <c r="HO125" t="s">
        <v>408</v>
      </c>
      <c r="HP125">
        <v>0</v>
      </c>
      <c r="HQ125">
        <v>100</v>
      </c>
      <c r="HR125">
        <v>100</v>
      </c>
      <c r="HS125">
        <v>-1.9239999999999999</v>
      </c>
      <c r="HT125">
        <v>-0.107</v>
      </c>
      <c r="HU125">
        <v>-1.9078181818181299</v>
      </c>
      <c r="HV125">
        <v>0</v>
      </c>
      <c r="HW125">
        <v>0</v>
      </c>
      <c r="HX125">
        <v>0</v>
      </c>
      <c r="HY125">
        <v>-0.106063636363638</v>
      </c>
      <c r="HZ125">
        <v>0</v>
      </c>
      <c r="IA125">
        <v>0</v>
      </c>
      <c r="IB125">
        <v>0</v>
      </c>
      <c r="IC125">
        <v>-1</v>
      </c>
      <c r="ID125">
        <v>-1</v>
      </c>
      <c r="IE125">
        <v>-1</v>
      </c>
      <c r="IF125">
        <v>-1</v>
      </c>
      <c r="IG125">
        <v>4.7</v>
      </c>
      <c r="IH125">
        <v>4.5999999999999996</v>
      </c>
      <c r="II125">
        <v>0.153809</v>
      </c>
      <c r="IJ125">
        <v>4.99878</v>
      </c>
      <c r="IK125">
        <v>2.5463900000000002</v>
      </c>
      <c r="IL125">
        <v>4.0954600000000001</v>
      </c>
      <c r="IM125">
        <v>3.1982400000000002</v>
      </c>
      <c r="IN125">
        <v>2.2766099999999998</v>
      </c>
      <c r="IO125">
        <v>33.490600000000001</v>
      </c>
      <c r="IP125">
        <v>24.14</v>
      </c>
      <c r="IQ125">
        <v>2</v>
      </c>
      <c r="IR125">
        <v>508.303</v>
      </c>
      <c r="IS125">
        <v>1253.6300000000001</v>
      </c>
      <c r="IT125">
        <v>21.9998</v>
      </c>
      <c r="IU125">
        <v>26.819199999999999</v>
      </c>
      <c r="IV125">
        <v>30.0001</v>
      </c>
      <c r="IW125">
        <v>27.068100000000001</v>
      </c>
      <c r="IX125">
        <v>27.1096</v>
      </c>
      <c r="IY125">
        <v>-1</v>
      </c>
      <c r="IZ125">
        <v>-30</v>
      </c>
      <c r="JA125">
        <v>-30</v>
      </c>
      <c r="JB125">
        <v>22</v>
      </c>
      <c r="JC125">
        <v>400</v>
      </c>
      <c r="JD125">
        <v>15.875</v>
      </c>
      <c r="JE125">
        <v>102.80800000000001</v>
      </c>
      <c r="JF125">
        <v>101.12</v>
      </c>
    </row>
    <row r="126" spans="1:266" x14ac:dyDescent="0.35">
      <c r="A126">
        <v>108</v>
      </c>
      <c r="B126">
        <v>1717096734.0999999</v>
      </c>
      <c r="C126">
        <v>34802</v>
      </c>
      <c r="D126" t="s">
        <v>834</v>
      </c>
      <c r="E126" t="s">
        <v>835</v>
      </c>
      <c r="F126" t="s">
        <v>400</v>
      </c>
      <c r="I126">
        <v>1717096734.0999999</v>
      </c>
      <c r="J126">
        <f t="shared" si="46"/>
        <v>1.5507943081165777E-3</v>
      </c>
      <c r="K126">
        <f t="shared" si="47"/>
        <v>1.5507943081165776</v>
      </c>
      <c r="L126">
        <f t="shared" si="48"/>
        <v>10.923494256837055</v>
      </c>
      <c r="M126">
        <f t="shared" si="49"/>
        <v>396.00900000000001</v>
      </c>
      <c r="N126">
        <f t="shared" si="50"/>
        <v>202.46197396106962</v>
      </c>
      <c r="O126">
        <f t="shared" si="51"/>
        <v>20.390111031760217</v>
      </c>
      <c r="P126">
        <f t="shared" si="52"/>
        <v>39.882390364962902</v>
      </c>
      <c r="Q126">
        <f t="shared" si="53"/>
        <v>9.5589024794493632E-2</v>
      </c>
      <c r="R126">
        <f t="shared" si="54"/>
        <v>2.9458463811921467</v>
      </c>
      <c r="S126">
        <f t="shared" si="55"/>
        <v>9.3898711516556876E-2</v>
      </c>
      <c r="T126">
        <f t="shared" si="56"/>
        <v>5.8836072968346455E-2</v>
      </c>
      <c r="U126">
        <f t="shared" si="57"/>
        <v>77.152434160352996</v>
      </c>
      <c r="V126">
        <f t="shared" si="58"/>
        <v>23.839218845398765</v>
      </c>
      <c r="W126">
        <f t="shared" si="59"/>
        <v>23.839218845398765</v>
      </c>
      <c r="X126">
        <f t="shared" si="60"/>
        <v>2.9661705129145255</v>
      </c>
      <c r="Y126">
        <f t="shared" si="61"/>
        <v>45.262767913075422</v>
      </c>
      <c r="Z126">
        <f t="shared" si="62"/>
        <v>1.33841655930357</v>
      </c>
      <c r="AA126">
        <f t="shared" si="63"/>
        <v>2.9569922941388009</v>
      </c>
      <c r="AB126">
        <f t="shared" si="64"/>
        <v>1.6277539536109555</v>
      </c>
      <c r="AC126">
        <f t="shared" si="65"/>
        <v>-68.390028987941079</v>
      </c>
      <c r="AD126">
        <f t="shared" si="66"/>
        <v>-8.1820411700051867</v>
      </c>
      <c r="AE126">
        <f t="shared" si="67"/>
        <v>-0.58051513641773367</v>
      </c>
      <c r="AF126">
        <f t="shared" si="68"/>
        <v>-1.5113401100030899E-4</v>
      </c>
      <c r="AG126">
        <v>0</v>
      </c>
      <c r="AH126">
        <v>0</v>
      </c>
      <c r="AI126">
        <f t="shared" si="69"/>
        <v>1</v>
      </c>
      <c r="AJ126">
        <f t="shared" si="70"/>
        <v>0</v>
      </c>
      <c r="AK126">
        <f t="shared" si="71"/>
        <v>53940.524670784478</v>
      </c>
      <c r="AL126" t="s">
        <v>447</v>
      </c>
      <c r="AM126">
        <v>8305.73</v>
      </c>
      <c r="AN126">
        <v>1666.0250000000001</v>
      </c>
      <c r="AO126">
        <v>7978.48</v>
      </c>
      <c r="AP126">
        <f t="shared" si="72"/>
        <v>0.79118516308870857</v>
      </c>
      <c r="AQ126">
        <v>-1.33578315168039</v>
      </c>
      <c r="AR126" t="s">
        <v>836</v>
      </c>
      <c r="AS126">
        <v>8307.84</v>
      </c>
      <c r="AT126">
        <v>2336.3692307692299</v>
      </c>
      <c r="AU126">
        <v>5070.29</v>
      </c>
      <c r="AV126">
        <f t="shared" si="73"/>
        <v>0.53920402368124309</v>
      </c>
      <c r="AW126">
        <v>0.5</v>
      </c>
      <c r="AX126">
        <f t="shared" si="74"/>
        <v>336.45329208017642</v>
      </c>
      <c r="AY126">
        <f t="shared" si="75"/>
        <v>10.923494256837055</v>
      </c>
      <c r="AZ126">
        <f t="shared" si="76"/>
        <v>90.708484435215823</v>
      </c>
      <c r="BA126">
        <f t="shared" si="77"/>
        <v>3.6436788395567472E-2</v>
      </c>
      <c r="BB126">
        <f t="shared" si="78"/>
        <v>0.57357468704945869</v>
      </c>
      <c r="BC126">
        <f t="shared" si="79"/>
        <v>1487.8266553976321</v>
      </c>
      <c r="BD126" t="s">
        <v>402</v>
      </c>
      <c r="BE126">
        <v>0</v>
      </c>
      <c r="BF126">
        <f t="shared" si="80"/>
        <v>1487.8266553976321</v>
      </c>
      <c r="BG126">
        <f t="shared" si="81"/>
        <v>0.70655985054156034</v>
      </c>
      <c r="BH126">
        <f t="shared" si="82"/>
        <v>0.76313991414592375</v>
      </c>
      <c r="BI126">
        <f t="shared" si="83"/>
        <v>0.44805812999063532</v>
      </c>
      <c r="BJ126">
        <f t="shared" si="84"/>
        <v>0.80308694218304688</v>
      </c>
      <c r="BK126">
        <f t="shared" si="85"/>
        <v>0.4607066505820635</v>
      </c>
      <c r="BL126">
        <f t="shared" si="86"/>
        <v>0.48597622803410162</v>
      </c>
      <c r="BM126">
        <f t="shared" si="87"/>
        <v>0.51402377196589843</v>
      </c>
      <c r="CV126">
        <f t="shared" si="88"/>
        <v>399.83499999999998</v>
      </c>
      <c r="CW126">
        <f t="shared" si="89"/>
        <v>336.45329208017642</v>
      </c>
      <c r="CX126">
        <f t="shared" si="90"/>
        <v>0.84148034084103807</v>
      </c>
      <c r="CY126">
        <f t="shared" si="91"/>
        <v>0.19296068168207636</v>
      </c>
      <c r="CZ126">
        <v>1717096734.0999999</v>
      </c>
      <c r="DA126">
        <v>396.00900000000001</v>
      </c>
      <c r="DB126">
        <v>409.85700000000003</v>
      </c>
      <c r="DC126">
        <v>13.2897</v>
      </c>
      <c r="DD126">
        <v>11.453099999999999</v>
      </c>
      <c r="DE126">
        <v>397.97</v>
      </c>
      <c r="DF126">
        <v>13.3947</v>
      </c>
      <c r="DG126">
        <v>499.89699999999999</v>
      </c>
      <c r="DH126">
        <v>100.611</v>
      </c>
      <c r="DI126">
        <v>9.9818100000000007E-2</v>
      </c>
      <c r="DJ126">
        <v>23.787700000000001</v>
      </c>
      <c r="DK126">
        <v>22.934200000000001</v>
      </c>
      <c r="DL126">
        <v>999.9</v>
      </c>
      <c r="DM126">
        <v>0</v>
      </c>
      <c r="DN126">
        <v>0</v>
      </c>
      <c r="DO126">
        <v>10031.9</v>
      </c>
      <c r="DP126">
        <v>0</v>
      </c>
      <c r="DQ126">
        <v>1.5289399999999999E-3</v>
      </c>
      <c r="DR126">
        <v>399.83499999999998</v>
      </c>
      <c r="DS126">
        <v>0.95003099999999996</v>
      </c>
      <c r="DT126">
        <v>4.9968800000000001E-2</v>
      </c>
      <c r="DU126">
        <v>0</v>
      </c>
      <c r="DV126">
        <v>2336.37</v>
      </c>
      <c r="DW126">
        <v>5.0003500000000001</v>
      </c>
      <c r="DX126">
        <v>3821.07</v>
      </c>
      <c r="DY126">
        <v>3476.37</v>
      </c>
      <c r="DZ126">
        <v>37.875</v>
      </c>
      <c r="EA126">
        <v>40.875</v>
      </c>
      <c r="EB126">
        <v>39.625</v>
      </c>
      <c r="EC126">
        <v>42.936999999999998</v>
      </c>
      <c r="ED126">
        <v>43</v>
      </c>
      <c r="EE126">
        <v>375.11</v>
      </c>
      <c r="EF126">
        <v>19.73</v>
      </c>
      <c r="EG126">
        <v>0</v>
      </c>
      <c r="EH126">
        <v>298.90000009536698</v>
      </c>
      <c r="EI126">
        <v>0</v>
      </c>
      <c r="EJ126">
        <v>2336.3692307692299</v>
      </c>
      <c r="EK126">
        <v>0.81094017053638001</v>
      </c>
      <c r="EL126">
        <v>2.9087178656720001</v>
      </c>
      <c r="EM126">
        <v>3822.52</v>
      </c>
      <c r="EN126">
        <v>15</v>
      </c>
      <c r="EO126">
        <v>1717096758.0999999</v>
      </c>
      <c r="EP126" t="s">
        <v>837</v>
      </c>
      <c r="EQ126">
        <v>1717096758.0999999</v>
      </c>
      <c r="ER126">
        <v>1717096754.0999999</v>
      </c>
      <c r="ES126">
        <v>110</v>
      </c>
      <c r="ET126">
        <v>-3.6999999999999998E-2</v>
      </c>
      <c r="EU126">
        <v>2E-3</v>
      </c>
      <c r="EV126">
        <v>-1.9610000000000001</v>
      </c>
      <c r="EW126">
        <v>-0.105</v>
      </c>
      <c r="EX126">
        <v>410</v>
      </c>
      <c r="EY126">
        <v>11</v>
      </c>
      <c r="EZ126">
        <v>0.2</v>
      </c>
      <c r="FA126">
        <v>0.01</v>
      </c>
      <c r="FB126">
        <v>396.036523809524</v>
      </c>
      <c r="FC126">
        <v>5.6493506494532199E-2</v>
      </c>
      <c r="FD126">
        <v>1.31497566431216E-2</v>
      </c>
      <c r="FE126">
        <v>1</v>
      </c>
      <c r="FF126">
        <v>13.269714285714301</v>
      </c>
      <c r="FG126">
        <v>8.6797402597402207E-2</v>
      </c>
      <c r="FH126">
        <v>8.7774758121371907E-3</v>
      </c>
      <c r="FI126">
        <v>1</v>
      </c>
      <c r="FJ126">
        <v>2</v>
      </c>
      <c r="FK126">
        <v>2</v>
      </c>
      <c r="FL126" t="s">
        <v>404</v>
      </c>
      <c r="FM126">
        <v>2.9726300000000001</v>
      </c>
      <c r="FN126">
        <v>2.84721</v>
      </c>
      <c r="FO126">
        <v>9.7084000000000004E-2</v>
      </c>
      <c r="FP126">
        <v>9.9441199999999993E-2</v>
      </c>
      <c r="FQ126">
        <v>7.5489700000000007E-2</v>
      </c>
      <c r="FR126">
        <v>6.7831500000000003E-2</v>
      </c>
      <c r="FS126">
        <v>32392.1</v>
      </c>
      <c r="FT126">
        <v>31944.9</v>
      </c>
      <c r="FU126">
        <v>33458.699999999997</v>
      </c>
      <c r="FV126">
        <v>33188.199999999997</v>
      </c>
      <c r="FW126">
        <v>44219</v>
      </c>
      <c r="FX126">
        <v>41536.6</v>
      </c>
      <c r="FY126">
        <v>49509.7</v>
      </c>
      <c r="FZ126">
        <v>44843.7</v>
      </c>
      <c r="GA126">
        <v>2.0977199999999998</v>
      </c>
      <c r="GB126">
        <v>2.74125</v>
      </c>
      <c r="GC126">
        <v>7.4394000000000002E-2</v>
      </c>
      <c r="GD126">
        <v>0</v>
      </c>
      <c r="GE126">
        <v>21.708200000000001</v>
      </c>
      <c r="GF126">
        <v>999.9</v>
      </c>
      <c r="GG126">
        <v>28.623000000000001</v>
      </c>
      <c r="GH126">
        <v>29.789000000000001</v>
      </c>
      <c r="GI126">
        <v>11.974</v>
      </c>
      <c r="GJ126">
        <v>61.271500000000003</v>
      </c>
      <c r="GK126">
        <v>-1.42628</v>
      </c>
      <c r="GL126">
        <v>3</v>
      </c>
      <c r="GM126">
        <v>-2.547E-2</v>
      </c>
      <c r="GN126">
        <v>0.52442800000000001</v>
      </c>
      <c r="GO126">
        <v>20.3447</v>
      </c>
      <c r="GP126">
        <v>5.2229799999999997</v>
      </c>
      <c r="GQ126">
        <v>12.038399999999999</v>
      </c>
      <c r="GR126">
        <v>4.9989499999999998</v>
      </c>
      <c r="GS126">
        <v>3.2890000000000001</v>
      </c>
      <c r="GT126">
        <v>9999</v>
      </c>
      <c r="GU126">
        <v>999.9</v>
      </c>
      <c r="GV126">
        <v>9999</v>
      </c>
      <c r="GW126">
        <v>9999</v>
      </c>
      <c r="GX126">
        <v>1.8897999999999999</v>
      </c>
      <c r="GY126">
        <v>1.88974</v>
      </c>
      <c r="GZ126">
        <v>1.8897999999999999</v>
      </c>
      <c r="HA126">
        <v>1.89011</v>
      </c>
      <c r="HB126">
        <v>1.8916500000000001</v>
      </c>
      <c r="HC126">
        <v>1.89181</v>
      </c>
      <c r="HD126">
        <v>1.8853200000000001</v>
      </c>
      <c r="HE126">
        <v>1.89025</v>
      </c>
      <c r="HF126">
        <v>5</v>
      </c>
      <c r="HG126">
        <v>0</v>
      </c>
      <c r="HH126">
        <v>0</v>
      </c>
      <c r="HI126">
        <v>4.5</v>
      </c>
      <c r="HJ126" t="s">
        <v>405</v>
      </c>
      <c r="HK126" t="s">
        <v>406</v>
      </c>
      <c r="HL126" t="s">
        <v>407</v>
      </c>
      <c r="HM126" t="s">
        <v>407</v>
      </c>
      <c r="HN126" t="s">
        <v>408</v>
      </c>
      <c r="HO126" t="s">
        <v>408</v>
      </c>
      <c r="HP126">
        <v>0</v>
      </c>
      <c r="HQ126">
        <v>100</v>
      </c>
      <c r="HR126">
        <v>100</v>
      </c>
      <c r="HS126">
        <v>-1.9610000000000001</v>
      </c>
      <c r="HT126">
        <v>-0.105</v>
      </c>
      <c r="HU126">
        <v>-1.92359999999996</v>
      </c>
      <c r="HV126">
        <v>0</v>
      </c>
      <c r="HW126">
        <v>0</v>
      </c>
      <c r="HX126">
        <v>0</v>
      </c>
      <c r="HY126">
        <v>-0.106910000000001</v>
      </c>
      <c r="HZ126">
        <v>0</v>
      </c>
      <c r="IA126">
        <v>0</v>
      </c>
      <c r="IB126">
        <v>0</v>
      </c>
      <c r="IC126">
        <v>-1</v>
      </c>
      <c r="ID126">
        <v>-1</v>
      </c>
      <c r="IE126">
        <v>-1</v>
      </c>
      <c r="IF126">
        <v>-1</v>
      </c>
      <c r="IG126">
        <v>4.7</v>
      </c>
      <c r="IH126">
        <v>4.7</v>
      </c>
      <c r="II126">
        <v>0.153809</v>
      </c>
      <c r="IJ126">
        <v>4.99878</v>
      </c>
      <c r="IK126">
        <v>2.5463900000000002</v>
      </c>
      <c r="IL126">
        <v>4.1149899999999997</v>
      </c>
      <c r="IM126">
        <v>3.1982400000000002</v>
      </c>
      <c r="IN126">
        <v>2.3913600000000002</v>
      </c>
      <c r="IO126">
        <v>33.4681</v>
      </c>
      <c r="IP126">
        <v>24.148800000000001</v>
      </c>
      <c r="IQ126">
        <v>2</v>
      </c>
      <c r="IR126">
        <v>508.02600000000001</v>
      </c>
      <c r="IS126">
        <v>1253.48</v>
      </c>
      <c r="IT126">
        <v>22</v>
      </c>
      <c r="IU126">
        <v>26.825800000000001</v>
      </c>
      <c r="IV126">
        <v>30</v>
      </c>
      <c r="IW126">
        <v>27.054400000000001</v>
      </c>
      <c r="IX126">
        <v>27.0913</v>
      </c>
      <c r="IY126">
        <v>-1</v>
      </c>
      <c r="IZ126">
        <v>-30</v>
      </c>
      <c r="JA126">
        <v>-30</v>
      </c>
      <c r="JB126">
        <v>22</v>
      </c>
      <c r="JC126">
        <v>400</v>
      </c>
      <c r="JD126">
        <v>15.875</v>
      </c>
      <c r="JE126">
        <v>102.81</v>
      </c>
      <c r="JF126">
        <v>101.121</v>
      </c>
    </row>
    <row r="127" spans="1:266" x14ac:dyDescent="0.35">
      <c r="A127">
        <v>109</v>
      </c>
      <c r="B127">
        <v>1717097034.0999999</v>
      </c>
      <c r="C127">
        <v>35102</v>
      </c>
      <c r="D127" t="s">
        <v>838</v>
      </c>
      <c r="E127" t="s">
        <v>839</v>
      </c>
      <c r="F127" t="s">
        <v>400</v>
      </c>
      <c r="I127">
        <v>1717097034.0999999</v>
      </c>
      <c r="J127">
        <f t="shared" si="46"/>
        <v>1.5128617038490367E-3</v>
      </c>
      <c r="K127">
        <f t="shared" si="47"/>
        <v>1.5128617038490366</v>
      </c>
      <c r="L127">
        <f t="shared" si="48"/>
        <v>10.905056079793203</v>
      </c>
      <c r="M127">
        <f t="shared" si="49"/>
        <v>396.15800000000002</v>
      </c>
      <c r="N127">
        <f t="shared" si="50"/>
        <v>201.6038909905283</v>
      </c>
      <c r="O127">
        <f t="shared" si="51"/>
        <v>20.304955620412098</v>
      </c>
      <c r="P127">
        <f t="shared" si="52"/>
        <v>39.899877770956003</v>
      </c>
      <c r="Q127">
        <f t="shared" si="53"/>
        <v>9.4832643705292388E-2</v>
      </c>
      <c r="R127">
        <f t="shared" si="54"/>
        <v>2.9395806232036232</v>
      </c>
      <c r="S127">
        <f t="shared" si="55"/>
        <v>9.3165244541858358E-2</v>
      </c>
      <c r="T127">
        <f t="shared" si="56"/>
        <v>5.8375645079232236E-2</v>
      </c>
      <c r="U127">
        <f t="shared" si="57"/>
        <v>77.153784885124779</v>
      </c>
      <c r="V127">
        <f t="shared" si="58"/>
        <v>23.890882626739266</v>
      </c>
      <c r="W127">
        <f t="shared" si="59"/>
        <v>23.890882626739266</v>
      </c>
      <c r="X127">
        <f t="shared" si="60"/>
        <v>2.9753995587517026</v>
      </c>
      <c r="Y127">
        <f t="shared" si="61"/>
        <v>46.391254624186615</v>
      </c>
      <c r="Z127">
        <f t="shared" si="62"/>
        <v>1.3752313244608001</v>
      </c>
      <c r="AA127">
        <f t="shared" si="63"/>
        <v>2.9644193406741959</v>
      </c>
      <c r="AB127">
        <f t="shared" si="64"/>
        <v>1.6001682342909025</v>
      </c>
      <c r="AC127">
        <f t="shared" si="65"/>
        <v>-66.717201139742514</v>
      </c>
      <c r="AD127">
        <f t="shared" si="66"/>
        <v>-9.743684948062155</v>
      </c>
      <c r="AE127">
        <f t="shared" si="67"/>
        <v>-0.69311410847733035</v>
      </c>
      <c r="AF127">
        <f t="shared" si="68"/>
        <v>-2.1531115722162042E-4</v>
      </c>
      <c r="AG127">
        <v>0</v>
      </c>
      <c r="AH127">
        <v>0</v>
      </c>
      <c r="AI127">
        <f t="shared" si="69"/>
        <v>1</v>
      </c>
      <c r="AJ127">
        <f t="shared" si="70"/>
        <v>0</v>
      </c>
      <c r="AK127">
        <f t="shared" si="71"/>
        <v>53749.128105329874</v>
      </c>
      <c r="AL127" t="s">
        <v>447</v>
      </c>
      <c r="AM127">
        <v>8305.73</v>
      </c>
      <c r="AN127">
        <v>1666.0250000000001</v>
      </c>
      <c r="AO127">
        <v>7978.48</v>
      </c>
      <c r="AP127">
        <f t="shared" si="72"/>
        <v>0.79118516308870857</v>
      </c>
      <c r="AQ127">
        <v>-1.33578315168039</v>
      </c>
      <c r="AR127" t="s">
        <v>840</v>
      </c>
      <c r="AS127">
        <v>8305.9500000000007</v>
      </c>
      <c r="AT127">
        <v>2336.4034615384599</v>
      </c>
      <c r="AU127">
        <v>5063.1400000000003</v>
      </c>
      <c r="AV127">
        <f t="shared" si="73"/>
        <v>0.53854654196043172</v>
      </c>
      <c r="AW127">
        <v>0.5</v>
      </c>
      <c r="AX127">
        <f t="shared" si="74"/>
        <v>336.45918244256234</v>
      </c>
      <c r="AY127">
        <f t="shared" si="75"/>
        <v>10.905056079793203</v>
      </c>
      <c r="AZ127">
        <f t="shared" si="76"/>
        <v>90.599464607637969</v>
      </c>
      <c r="BA127">
        <f t="shared" si="77"/>
        <v>3.638134986422388E-2</v>
      </c>
      <c r="BB127">
        <f t="shared" si="78"/>
        <v>0.57579683753560029</v>
      </c>
      <c r="BC127">
        <f t="shared" si="79"/>
        <v>1487.2103754351713</v>
      </c>
      <c r="BD127" t="s">
        <v>402</v>
      </c>
      <c r="BE127">
        <v>0</v>
      </c>
      <c r="BF127">
        <f t="shared" si="80"/>
        <v>1487.2103754351713</v>
      </c>
      <c r="BG127">
        <f t="shared" si="81"/>
        <v>0.706267182926964</v>
      </c>
      <c r="BH127">
        <f t="shared" si="82"/>
        <v>0.7625252241347924</v>
      </c>
      <c r="BI127">
        <f t="shared" si="83"/>
        <v>0.44911707086815733</v>
      </c>
      <c r="BJ127">
        <f t="shared" si="84"/>
        <v>0.80266241751060541</v>
      </c>
      <c r="BK127">
        <f t="shared" si="85"/>
        <v>0.46183933192395021</v>
      </c>
      <c r="BL127">
        <f t="shared" si="86"/>
        <v>0.4853765385699097</v>
      </c>
      <c r="BM127">
        <f t="shared" si="87"/>
        <v>0.5146234614300903</v>
      </c>
      <c r="CV127">
        <f t="shared" si="88"/>
        <v>399.84199999999998</v>
      </c>
      <c r="CW127">
        <f t="shared" si="89"/>
        <v>336.45918244256234</v>
      </c>
      <c r="CX127">
        <f t="shared" si="90"/>
        <v>0.84148034084103807</v>
      </c>
      <c r="CY127">
        <f t="shared" si="91"/>
        <v>0.19296068168207636</v>
      </c>
      <c r="CZ127">
        <v>1717097034.0999999</v>
      </c>
      <c r="DA127">
        <v>396.15800000000002</v>
      </c>
      <c r="DB127">
        <v>409.96600000000001</v>
      </c>
      <c r="DC127">
        <v>13.654400000000001</v>
      </c>
      <c r="DD127">
        <v>11.8634</v>
      </c>
      <c r="DE127">
        <v>398.11799999999999</v>
      </c>
      <c r="DF127">
        <v>13.7554</v>
      </c>
      <c r="DG127">
        <v>499.90100000000001</v>
      </c>
      <c r="DH127">
        <v>100.617</v>
      </c>
      <c r="DI127">
        <v>0.100082</v>
      </c>
      <c r="DJ127">
        <v>23.8294</v>
      </c>
      <c r="DK127">
        <v>22.990100000000002</v>
      </c>
      <c r="DL127">
        <v>999.9</v>
      </c>
      <c r="DM127">
        <v>0</v>
      </c>
      <c r="DN127">
        <v>0</v>
      </c>
      <c r="DO127">
        <v>9995.6200000000008</v>
      </c>
      <c r="DP127">
        <v>0</v>
      </c>
      <c r="DQ127">
        <v>1.5289399999999999E-3</v>
      </c>
      <c r="DR127">
        <v>399.84199999999998</v>
      </c>
      <c r="DS127">
        <v>0.95003099999999996</v>
      </c>
      <c r="DT127">
        <v>4.99695E-2</v>
      </c>
      <c r="DU127">
        <v>0</v>
      </c>
      <c r="DV127">
        <v>2336.4</v>
      </c>
      <c r="DW127">
        <v>5.0003500000000001</v>
      </c>
      <c r="DX127">
        <v>3818.52</v>
      </c>
      <c r="DY127">
        <v>3476.43</v>
      </c>
      <c r="DZ127">
        <v>37.936999999999998</v>
      </c>
      <c r="EA127">
        <v>40.875</v>
      </c>
      <c r="EB127">
        <v>39.686999999999998</v>
      </c>
      <c r="EC127">
        <v>42.936999999999998</v>
      </c>
      <c r="ED127">
        <v>43.061999999999998</v>
      </c>
      <c r="EE127">
        <v>375.11</v>
      </c>
      <c r="EF127">
        <v>19.73</v>
      </c>
      <c r="EG127">
        <v>0</v>
      </c>
      <c r="EH127">
        <v>298.89999985694902</v>
      </c>
      <c r="EI127">
        <v>0</v>
      </c>
      <c r="EJ127">
        <v>2336.4034615384599</v>
      </c>
      <c r="EK127">
        <v>0.48376067439672599</v>
      </c>
      <c r="EL127">
        <v>-1.20683768877626</v>
      </c>
      <c r="EM127">
        <v>3820.11153846154</v>
      </c>
      <c r="EN127">
        <v>15</v>
      </c>
      <c r="EO127">
        <v>1717097056.0999999</v>
      </c>
      <c r="EP127" t="s">
        <v>841</v>
      </c>
      <c r="EQ127">
        <v>1717097056.0999999</v>
      </c>
      <c r="ER127">
        <v>1717097054.0999999</v>
      </c>
      <c r="ES127">
        <v>111</v>
      </c>
      <c r="ET127">
        <v>1E-3</v>
      </c>
      <c r="EU127">
        <v>4.0000000000000001E-3</v>
      </c>
      <c r="EV127">
        <v>-1.96</v>
      </c>
      <c r="EW127">
        <v>-0.10100000000000001</v>
      </c>
      <c r="EX127">
        <v>410</v>
      </c>
      <c r="EY127">
        <v>12</v>
      </c>
      <c r="EZ127">
        <v>0.15</v>
      </c>
      <c r="FA127">
        <v>0.04</v>
      </c>
      <c r="FB127">
        <v>396.16905000000003</v>
      </c>
      <c r="FC127">
        <v>-1.80000000003354E-2</v>
      </c>
      <c r="FD127">
        <v>1.14563301279263E-2</v>
      </c>
      <c r="FE127">
        <v>1</v>
      </c>
      <c r="FF127">
        <v>13.639200000000001</v>
      </c>
      <c r="FG127">
        <v>6.9230075187988599E-2</v>
      </c>
      <c r="FH127">
        <v>6.7002985008132298E-3</v>
      </c>
      <c r="FI127">
        <v>1</v>
      </c>
      <c r="FJ127">
        <v>2</v>
      </c>
      <c r="FK127">
        <v>2</v>
      </c>
      <c r="FL127" t="s">
        <v>404</v>
      </c>
      <c r="FM127">
        <v>2.9725899999999998</v>
      </c>
      <c r="FN127">
        <v>2.8471600000000001</v>
      </c>
      <c r="FO127">
        <v>9.7114699999999998E-2</v>
      </c>
      <c r="FP127">
        <v>9.9466799999999994E-2</v>
      </c>
      <c r="FQ127">
        <v>7.7000200000000005E-2</v>
      </c>
      <c r="FR127">
        <v>6.9639400000000004E-2</v>
      </c>
      <c r="FS127">
        <v>32388.6</v>
      </c>
      <c r="FT127">
        <v>31941.7</v>
      </c>
      <c r="FU127">
        <v>33456.5</v>
      </c>
      <c r="FV127">
        <v>33186.1</v>
      </c>
      <c r="FW127">
        <v>44143.199999999997</v>
      </c>
      <c r="FX127">
        <v>41453.300000000003</v>
      </c>
      <c r="FY127">
        <v>49506.6</v>
      </c>
      <c r="FZ127">
        <v>44841.5</v>
      </c>
      <c r="GA127">
        <v>2.09707</v>
      </c>
      <c r="GB127">
        <v>2.7405300000000001</v>
      </c>
      <c r="GC127">
        <v>7.3485099999999998E-2</v>
      </c>
      <c r="GD127">
        <v>0</v>
      </c>
      <c r="GE127">
        <v>21.779299999999999</v>
      </c>
      <c r="GF127">
        <v>999.9</v>
      </c>
      <c r="GG127">
        <v>29.495999999999999</v>
      </c>
      <c r="GH127">
        <v>29.779</v>
      </c>
      <c r="GI127">
        <v>12.3325</v>
      </c>
      <c r="GJ127">
        <v>61.691499999999998</v>
      </c>
      <c r="GK127">
        <v>-1.4302900000000001</v>
      </c>
      <c r="GL127">
        <v>3</v>
      </c>
      <c r="GM127">
        <v>-2.27896E-2</v>
      </c>
      <c r="GN127">
        <v>0.60528899999999997</v>
      </c>
      <c r="GO127">
        <v>20.3443</v>
      </c>
      <c r="GP127">
        <v>5.2225299999999999</v>
      </c>
      <c r="GQ127">
        <v>12.038600000000001</v>
      </c>
      <c r="GR127">
        <v>4.9996</v>
      </c>
      <c r="GS127">
        <v>3.2890000000000001</v>
      </c>
      <c r="GT127">
        <v>9999</v>
      </c>
      <c r="GU127">
        <v>999.9</v>
      </c>
      <c r="GV127">
        <v>9999</v>
      </c>
      <c r="GW127">
        <v>9999</v>
      </c>
      <c r="GX127">
        <v>1.8897999999999999</v>
      </c>
      <c r="GY127">
        <v>1.8896999999999999</v>
      </c>
      <c r="GZ127">
        <v>1.8897999999999999</v>
      </c>
      <c r="HA127">
        <v>1.8900999999999999</v>
      </c>
      <c r="HB127">
        <v>1.8916299999999999</v>
      </c>
      <c r="HC127">
        <v>1.89178</v>
      </c>
      <c r="HD127">
        <v>1.8853</v>
      </c>
      <c r="HE127">
        <v>1.8902600000000001</v>
      </c>
      <c r="HF127">
        <v>5</v>
      </c>
      <c r="HG127">
        <v>0</v>
      </c>
      <c r="HH127">
        <v>0</v>
      </c>
      <c r="HI127">
        <v>4.5</v>
      </c>
      <c r="HJ127" t="s">
        <v>405</v>
      </c>
      <c r="HK127" t="s">
        <v>406</v>
      </c>
      <c r="HL127" t="s">
        <v>407</v>
      </c>
      <c r="HM127" t="s">
        <v>407</v>
      </c>
      <c r="HN127" t="s">
        <v>408</v>
      </c>
      <c r="HO127" t="s">
        <v>408</v>
      </c>
      <c r="HP127">
        <v>0</v>
      </c>
      <c r="HQ127">
        <v>100</v>
      </c>
      <c r="HR127">
        <v>100</v>
      </c>
      <c r="HS127">
        <v>-1.96</v>
      </c>
      <c r="HT127">
        <v>-0.10100000000000001</v>
      </c>
      <c r="HU127">
        <v>-1.9608999999999199</v>
      </c>
      <c r="HV127">
        <v>0</v>
      </c>
      <c r="HW127">
        <v>0</v>
      </c>
      <c r="HX127">
        <v>0</v>
      </c>
      <c r="HY127">
        <v>-0.104660000000001</v>
      </c>
      <c r="HZ127">
        <v>0</v>
      </c>
      <c r="IA127">
        <v>0</v>
      </c>
      <c r="IB127">
        <v>0</v>
      </c>
      <c r="IC127">
        <v>-1</v>
      </c>
      <c r="ID127">
        <v>-1</v>
      </c>
      <c r="IE127">
        <v>-1</v>
      </c>
      <c r="IF127">
        <v>-1</v>
      </c>
      <c r="IG127">
        <v>4.5999999999999996</v>
      </c>
      <c r="IH127">
        <v>4.7</v>
      </c>
      <c r="II127">
        <v>0.153809</v>
      </c>
      <c r="IJ127">
        <v>4.99878</v>
      </c>
      <c r="IK127">
        <v>2.5463900000000002</v>
      </c>
      <c r="IL127">
        <v>4.1223099999999997</v>
      </c>
      <c r="IM127">
        <v>3.1982400000000002</v>
      </c>
      <c r="IN127">
        <v>2.3071299999999999</v>
      </c>
      <c r="IO127">
        <v>33.4681</v>
      </c>
      <c r="IP127">
        <v>24.14</v>
      </c>
      <c r="IQ127">
        <v>2</v>
      </c>
      <c r="IR127">
        <v>507.84699999999998</v>
      </c>
      <c r="IS127">
        <v>1252.8699999999999</v>
      </c>
      <c r="IT127">
        <v>22.0002</v>
      </c>
      <c r="IU127">
        <v>26.870100000000001</v>
      </c>
      <c r="IV127">
        <v>30.0002</v>
      </c>
      <c r="IW127">
        <v>27.079499999999999</v>
      </c>
      <c r="IX127">
        <v>27.1096</v>
      </c>
      <c r="IY127">
        <v>-1</v>
      </c>
      <c r="IZ127">
        <v>-30</v>
      </c>
      <c r="JA127">
        <v>-30</v>
      </c>
      <c r="JB127">
        <v>22</v>
      </c>
      <c r="JC127">
        <v>400</v>
      </c>
      <c r="JD127">
        <v>15.875</v>
      </c>
      <c r="JE127">
        <v>102.804</v>
      </c>
      <c r="JF127">
        <v>101.11499999999999</v>
      </c>
    </row>
    <row r="128" spans="1:266" x14ac:dyDescent="0.35">
      <c r="A128">
        <v>110</v>
      </c>
      <c r="B128">
        <v>1717097334.0999999</v>
      </c>
      <c r="C128">
        <v>35402</v>
      </c>
      <c r="D128" t="s">
        <v>842</v>
      </c>
      <c r="E128" t="s">
        <v>843</v>
      </c>
      <c r="F128" t="s">
        <v>400</v>
      </c>
      <c r="I128">
        <v>1717097334.0999999</v>
      </c>
      <c r="J128">
        <f t="shared" si="46"/>
        <v>1.4866979464004974E-3</v>
      </c>
      <c r="K128">
        <f t="shared" si="47"/>
        <v>1.4866979464004975</v>
      </c>
      <c r="L128">
        <f t="shared" si="48"/>
        <v>10.862505207054456</v>
      </c>
      <c r="M128">
        <f t="shared" si="49"/>
        <v>396.14400000000001</v>
      </c>
      <c r="N128">
        <f t="shared" si="50"/>
        <v>202.00856928494639</v>
      </c>
      <c r="O128">
        <f t="shared" si="51"/>
        <v>20.34774887371017</v>
      </c>
      <c r="P128">
        <f t="shared" si="52"/>
        <v>39.902458882608002</v>
      </c>
      <c r="Q128">
        <f t="shared" si="53"/>
        <v>9.4615593074732329E-2</v>
      </c>
      <c r="R128">
        <f t="shared" si="54"/>
        <v>2.937996451633925</v>
      </c>
      <c r="S128">
        <f t="shared" si="55"/>
        <v>9.295486771866858E-2</v>
      </c>
      <c r="T128">
        <f t="shared" si="56"/>
        <v>5.8243573898912902E-2</v>
      </c>
      <c r="U128">
        <f t="shared" si="57"/>
        <v>77.216963777077126</v>
      </c>
      <c r="V128">
        <f t="shared" si="58"/>
        <v>23.9086861298739</v>
      </c>
      <c r="W128">
        <f t="shared" si="59"/>
        <v>23.9086861298739</v>
      </c>
      <c r="X128">
        <f t="shared" si="60"/>
        <v>2.9785857292136839</v>
      </c>
      <c r="Y128">
        <f t="shared" si="61"/>
        <v>47.284864035431632</v>
      </c>
      <c r="Z128">
        <f t="shared" si="62"/>
        <v>1.4026155885092999</v>
      </c>
      <c r="AA128">
        <f t="shared" si="63"/>
        <v>2.966309869175658</v>
      </c>
      <c r="AB128">
        <f t="shared" si="64"/>
        <v>1.575970140704384</v>
      </c>
      <c r="AC128">
        <f t="shared" si="65"/>
        <v>-65.56337943626194</v>
      </c>
      <c r="AD128">
        <f t="shared" si="66"/>
        <v>-10.879420350368697</v>
      </c>
      <c r="AE128">
        <f t="shared" si="67"/>
        <v>-0.77443273386859945</v>
      </c>
      <c r="AF128">
        <f t="shared" si="68"/>
        <v>-2.6874342210447821E-4</v>
      </c>
      <c r="AG128">
        <v>0</v>
      </c>
      <c r="AH128">
        <v>0</v>
      </c>
      <c r="AI128">
        <f t="shared" si="69"/>
        <v>1</v>
      </c>
      <c r="AJ128">
        <f t="shared" si="70"/>
        <v>0</v>
      </c>
      <c r="AK128">
        <f t="shared" si="71"/>
        <v>53700.959182270555</v>
      </c>
      <c r="AL128" t="s">
        <v>447</v>
      </c>
      <c r="AM128">
        <v>8305.73</v>
      </c>
      <c r="AN128">
        <v>1666.0250000000001</v>
      </c>
      <c r="AO128">
        <v>7978.48</v>
      </c>
      <c r="AP128">
        <f t="shared" si="72"/>
        <v>0.79118516308870857</v>
      </c>
      <c r="AQ128">
        <v>-1.33578315168039</v>
      </c>
      <c r="AR128" t="s">
        <v>844</v>
      </c>
      <c r="AS128">
        <v>8304.64</v>
      </c>
      <c r="AT128">
        <v>2334.82961538462</v>
      </c>
      <c r="AU128">
        <v>5049.04</v>
      </c>
      <c r="AV128">
        <f t="shared" si="73"/>
        <v>0.53756959434177198</v>
      </c>
      <c r="AW128">
        <v>0.5</v>
      </c>
      <c r="AX128">
        <f t="shared" si="74"/>
        <v>336.73140688853857</v>
      </c>
      <c r="AY128">
        <f t="shared" si="75"/>
        <v>10.862505207054456</v>
      </c>
      <c r="AZ128">
        <f t="shared" si="76"/>
        <v>90.508282901602925</v>
      </c>
      <c r="BA128">
        <f t="shared" si="77"/>
        <v>3.6225573585337109E-2</v>
      </c>
      <c r="BB128">
        <f t="shared" si="78"/>
        <v>0.58019742366865767</v>
      </c>
      <c r="BC128">
        <f t="shared" si="79"/>
        <v>1485.9914445513837</v>
      </c>
      <c r="BD128" t="s">
        <v>402</v>
      </c>
      <c r="BE128">
        <v>0</v>
      </c>
      <c r="BF128">
        <f t="shared" si="80"/>
        <v>1485.9914445513837</v>
      </c>
      <c r="BG128">
        <f t="shared" si="81"/>
        <v>0.70568832004670523</v>
      </c>
      <c r="BH128">
        <f t="shared" si="82"/>
        <v>0.7617663195930372</v>
      </c>
      <c r="BI128">
        <f t="shared" si="83"/>
        <v>0.45120449192652945</v>
      </c>
      <c r="BJ128">
        <f t="shared" si="84"/>
        <v>0.80230515815489445</v>
      </c>
      <c r="BK128">
        <f t="shared" si="85"/>
        <v>0.46407301121354522</v>
      </c>
      <c r="BL128">
        <f t="shared" si="86"/>
        <v>0.48482262954171751</v>
      </c>
      <c r="BM128">
        <f t="shared" si="87"/>
        <v>0.51517737045828249</v>
      </c>
      <c r="CV128">
        <f t="shared" si="88"/>
        <v>400.16500000000002</v>
      </c>
      <c r="CW128">
        <f t="shared" si="89"/>
        <v>336.73140688853857</v>
      </c>
      <c r="CX128">
        <f t="shared" si="90"/>
        <v>0.84148140614131306</v>
      </c>
      <c r="CY128">
        <f t="shared" si="91"/>
        <v>0.19296281228262621</v>
      </c>
      <c r="CZ128">
        <v>1717097334.0999999</v>
      </c>
      <c r="DA128">
        <v>396.14400000000001</v>
      </c>
      <c r="DB128">
        <v>409.88499999999999</v>
      </c>
      <c r="DC128">
        <v>13.924899999999999</v>
      </c>
      <c r="DD128">
        <v>12.165800000000001</v>
      </c>
      <c r="DE128">
        <v>398.08300000000003</v>
      </c>
      <c r="DF128">
        <v>14.0229</v>
      </c>
      <c r="DG128">
        <v>500.02699999999999</v>
      </c>
      <c r="DH128">
        <v>100.627</v>
      </c>
      <c r="DI128">
        <v>0.100157</v>
      </c>
      <c r="DJ128">
        <v>23.84</v>
      </c>
      <c r="DK128">
        <v>23.0032</v>
      </c>
      <c r="DL128">
        <v>999.9</v>
      </c>
      <c r="DM128">
        <v>0</v>
      </c>
      <c r="DN128">
        <v>0</v>
      </c>
      <c r="DO128">
        <v>9985.6200000000008</v>
      </c>
      <c r="DP128">
        <v>0</v>
      </c>
      <c r="DQ128">
        <v>1.5289399999999999E-3</v>
      </c>
      <c r="DR128">
        <v>400.16500000000002</v>
      </c>
      <c r="DS128">
        <v>0.94999199999999995</v>
      </c>
      <c r="DT128">
        <v>5.00081E-2</v>
      </c>
      <c r="DU128">
        <v>0</v>
      </c>
      <c r="DV128">
        <v>2335.15</v>
      </c>
      <c r="DW128">
        <v>5.0003500000000001</v>
      </c>
      <c r="DX128">
        <v>3814.35</v>
      </c>
      <c r="DY128">
        <v>3479.23</v>
      </c>
      <c r="DZ128">
        <v>38</v>
      </c>
      <c r="EA128">
        <v>40.936999999999998</v>
      </c>
      <c r="EB128">
        <v>39.75</v>
      </c>
      <c r="EC128">
        <v>43.061999999999998</v>
      </c>
      <c r="ED128">
        <v>43.125</v>
      </c>
      <c r="EE128">
        <v>375.4</v>
      </c>
      <c r="EF128">
        <v>19.760000000000002</v>
      </c>
      <c r="EG128">
        <v>0</v>
      </c>
      <c r="EH128">
        <v>298.89999985694902</v>
      </c>
      <c r="EI128">
        <v>0</v>
      </c>
      <c r="EJ128">
        <v>2334.82961538462</v>
      </c>
      <c r="EK128">
        <v>5.9145292019269297E-2</v>
      </c>
      <c r="EL128">
        <v>0.99042733064311295</v>
      </c>
      <c r="EM128">
        <v>3813.1203846153799</v>
      </c>
      <c r="EN128">
        <v>15</v>
      </c>
      <c r="EO128">
        <v>1717097358.0999999</v>
      </c>
      <c r="EP128" t="s">
        <v>845</v>
      </c>
      <c r="EQ128">
        <v>1717097353.0999999</v>
      </c>
      <c r="ER128">
        <v>1717097358.0999999</v>
      </c>
      <c r="ES128">
        <v>112</v>
      </c>
      <c r="ET128">
        <v>2.1000000000000001E-2</v>
      </c>
      <c r="EU128">
        <v>3.0000000000000001E-3</v>
      </c>
      <c r="EV128">
        <v>-1.9390000000000001</v>
      </c>
      <c r="EW128">
        <v>-9.8000000000000004E-2</v>
      </c>
      <c r="EX128">
        <v>410</v>
      </c>
      <c r="EY128">
        <v>12</v>
      </c>
      <c r="EZ128">
        <v>0.09</v>
      </c>
      <c r="FA128">
        <v>7.0000000000000007E-2</v>
      </c>
      <c r="FB128">
        <v>396.15064999999998</v>
      </c>
      <c r="FC128">
        <v>8.8556390977918398E-2</v>
      </c>
      <c r="FD128">
        <v>1.36794553985163E-2</v>
      </c>
      <c r="FE128">
        <v>1</v>
      </c>
      <c r="FF128">
        <v>13.914785</v>
      </c>
      <c r="FG128">
        <v>4.0236090225547E-2</v>
      </c>
      <c r="FH128">
        <v>3.8835904778955002E-3</v>
      </c>
      <c r="FI128">
        <v>1</v>
      </c>
      <c r="FJ128">
        <v>2</v>
      </c>
      <c r="FK128">
        <v>2</v>
      </c>
      <c r="FL128" t="s">
        <v>404</v>
      </c>
      <c r="FM128">
        <v>2.9728300000000001</v>
      </c>
      <c r="FN128">
        <v>2.8471500000000001</v>
      </c>
      <c r="FO128">
        <v>9.7106499999999998E-2</v>
      </c>
      <c r="FP128">
        <v>9.9451100000000001E-2</v>
      </c>
      <c r="FQ128">
        <v>7.8108300000000006E-2</v>
      </c>
      <c r="FR128">
        <v>7.0954299999999998E-2</v>
      </c>
      <c r="FS128">
        <v>32384.6</v>
      </c>
      <c r="FT128">
        <v>31935.7</v>
      </c>
      <c r="FU128">
        <v>33452.5</v>
      </c>
      <c r="FV128">
        <v>33179.800000000003</v>
      </c>
      <c r="FW128">
        <v>44084.1</v>
      </c>
      <c r="FX128">
        <v>41386.300000000003</v>
      </c>
      <c r="FY128">
        <v>49500.3</v>
      </c>
      <c r="FZ128">
        <v>44832.800000000003</v>
      </c>
      <c r="GA128">
        <v>2.0966499999999999</v>
      </c>
      <c r="GB128">
        <v>2.74085</v>
      </c>
      <c r="GC128">
        <v>7.3455300000000001E-2</v>
      </c>
      <c r="GD128">
        <v>0</v>
      </c>
      <c r="GE128">
        <v>21.7928</v>
      </c>
      <c r="GF128">
        <v>999.9</v>
      </c>
      <c r="GG128">
        <v>30.161000000000001</v>
      </c>
      <c r="GH128">
        <v>29.768999999999998</v>
      </c>
      <c r="GI128">
        <v>12.601000000000001</v>
      </c>
      <c r="GJ128">
        <v>61.601599999999998</v>
      </c>
      <c r="GK128">
        <v>-1.4743599999999999</v>
      </c>
      <c r="GL128">
        <v>3</v>
      </c>
      <c r="GM128">
        <v>-1.7530500000000001E-2</v>
      </c>
      <c r="GN128">
        <v>0.63232600000000005</v>
      </c>
      <c r="GO128">
        <v>20.344000000000001</v>
      </c>
      <c r="GP128">
        <v>5.2220800000000001</v>
      </c>
      <c r="GQ128">
        <v>12.0365</v>
      </c>
      <c r="GR128">
        <v>4.9991500000000002</v>
      </c>
      <c r="GS128">
        <v>3.2890000000000001</v>
      </c>
      <c r="GT128">
        <v>9999</v>
      </c>
      <c r="GU128">
        <v>999.9</v>
      </c>
      <c r="GV128">
        <v>9999</v>
      </c>
      <c r="GW128">
        <v>9999</v>
      </c>
      <c r="GX128">
        <v>1.8897900000000001</v>
      </c>
      <c r="GY128">
        <v>1.8896500000000001</v>
      </c>
      <c r="GZ128">
        <v>1.88978</v>
      </c>
      <c r="HA128">
        <v>1.8899600000000001</v>
      </c>
      <c r="HB128">
        <v>1.8916299999999999</v>
      </c>
      <c r="HC128">
        <v>1.89177</v>
      </c>
      <c r="HD128">
        <v>1.8852199999999999</v>
      </c>
      <c r="HE128">
        <v>1.8901699999999999</v>
      </c>
      <c r="HF128">
        <v>5</v>
      </c>
      <c r="HG128">
        <v>0</v>
      </c>
      <c r="HH128">
        <v>0</v>
      </c>
      <c r="HI128">
        <v>4.5</v>
      </c>
      <c r="HJ128" t="s">
        <v>405</v>
      </c>
      <c r="HK128" t="s">
        <v>406</v>
      </c>
      <c r="HL128" t="s">
        <v>407</v>
      </c>
      <c r="HM128" t="s">
        <v>407</v>
      </c>
      <c r="HN128" t="s">
        <v>408</v>
      </c>
      <c r="HO128" t="s">
        <v>408</v>
      </c>
      <c r="HP128">
        <v>0</v>
      </c>
      <c r="HQ128">
        <v>100</v>
      </c>
      <c r="HR128">
        <v>100</v>
      </c>
      <c r="HS128">
        <v>-1.9390000000000001</v>
      </c>
      <c r="HT128">
        <v>-9.8000000000000004E-2</v>
      </c>
      <c r="HU128">
        <v>-1.96009999999995</v>
      </c>
      <c r="HV128">
        <v>0</v>
      </c>
      <c r="HW128">
        <v>0</v>
      </c>
      <c r="HX128">
        <v>0</v>
      </c>
      <c r="HY128">
        <v>-0.100939999999998</v>
      </c>
      <c r="HZ128">
        <v>0</v>
      </c>
      <c r="IA128">
        <v>0</v>
      </c>
      <c r="IB128">
        <v>0</v>
      </c>
      <c r="IC128">
        <v>-1</v>
      </c>
      <c r="ID128">
        <v>-1</v>
      </c>
      <c r="IE128">
        <v>-1</v>
      </c>
      <c r="IF128">
        <v>-1</v>
      </c>
      <c r="IG128">
        <v>4.5999999999999996</v>
      </c>
      <c r="IH128">
        <v>4.7</v>
      </c>
      <c r="II128">
        <v>0.153809</v>
      </c>
      <c r="IJ128">
        <v>4.99878</v>
      </c>
      <c r="IK128">
        <v>2.5463900000000002</v>
      </c>
      <c r="IL128">
        <v>4.1455099999999998</v>
      </c>
      <c r="IM128">
        <v>3.1982400000000002</v>
      </c>
      <c r="IN128">
        <v>2.3034699999999999</v>
      </c>
      <c r="IO128">
        <v>33.535499999999999</v>
      </c>
      <c r="IP128">
        <v>24.14</v>
      </c>
      <c r="IQ128">
        <v>2</v>
      </c>
      <c r="IR128">
        <v>508.05200000000002</v>
      </c>
      <c r="IS128">
        <v>1254.47</v>
      </c>
      <c r="IT128">
        <v>22</v>
      </c>
      <c r="IU128">
        <v>26.933900000000001</v>
      </c>
      <c r="IV128">
        <v>30.0001</v>
      </c>
      <c r="IW128">
        <v>27.132300000000001</v>
      </c>
      <c r="IX128">
        <v>27.16</v>
      </c>
      <c r="IY128">
        <v>-1</v>
      </c>
      <c r="IZ128">
        <v>-30</v>
      </c>
      <c r="JA128">
        <v>-30</v>
      </c>
      <c r="JB128">
        <v>22</v>
      </c>
      <c r="JC128">
        <v>400</v>
      </c>
      <c r="JD128">
        <v>15.875</v>
      </c>
      <c r="JE128">
        <v>102.791</v>
      </c>
      <c r="JF128">
        <v>101.096</v>
      </c>
    </row>
    <row r="129" spans="1:266" x14ac:dyDescent="0.35">
      <c r="A129">
        <v>111</v>
      </c>
      <c r="B129">
        <v>1717097933.0999999</v>
      </c>
      <c r="C129">
        <v>36001</v>
      </c>
      <c r="D129" t="s">
        <v>846</v>
      </c>
      <c r="E129" t="s">
        <v>847</v>
      </c>
      <c r="F129" t="s">
        <v>400</v>
      </c>
      <c r="I129">
        <v>1717097933.0999999</v>
      </c>
      <c r="J129">
        <f t="shared" si="46"/>
        <v>1.4621917285481468E-3</v>
      </c>
      <c r="K129">
        <f t="shared" si="47"/>
        <v>1.4621917285481467</v>
      </c>
      <c r="L129">
        <f t="shared" si="48"/>
        <v>10.883246140979097</v>
      </c>
      <c r="M129">
        <f t="shared" si="49"/>
        <v>396.52600000000001</v>
      </c>
      <c r="N129">
        <f t="shared" si="50"/>
        <v>201.58923912187552</v>
      </c>
      <c r="O129">
        <f t="shared" si="51"/>
        <v>20.305649510982668</v>
      </c>
      <c r="P129">
        <f t="shared" si="52"/>
        <v>39.941209228554399</v>
      </c>
      <c r="Q129">
        <f t="shared" si="53"/>
        <v>9.4332026272643893E-2</v>
      </c>
      <c r="R129">
        <f t="shared" si="54"/>
        <v>2.9419660713416937</v>
      </c>
      <c r="S129">
        <f t="shared" si="55"/>
        <v>9.2683332483553371E-2</v>
      </c>
      <c r="T129">
        <f t="shared" si="56"/>
        <v>5.8072811242298475E-2</v>
      </c>
      <c r="U129">
        <f t="shared" si="57"/>
        <v>77.212777851844976</v>
      </c>
      <c r="V129">
        <f t="shared" si="58"/>
        <v>23.937235593797112</v>
      </c>
      <c r="W129">
        <f t="shared" si="59"/>
        <v>23.937235593797112</v>
      </c>
      <c r="X129">
        <f t="shared" si="60"/>
        <v>2.9837012582610845</v>
      </c>
      <c r="Y129">
        <f t="shared" si="61"/>
        <v>48.123530935994822</v>
      </c>
      <c r="Z129">
        <f t="shared" si="62"/>
        <v>1.4294086943115198</v>
      </c>
      <c r="AA129">
        <f t="shared" si="63"/>
        <v>2.9702905553889214</v>
      </c>
      <c r="AB129">
        <f t="shared" si="64"/>
        <v>1.5542925639495646</v>
      </c>
      <c r="AC129">
        <f t="shared" si="65"/>
        <v>-64.482655228973272</v>
      </c>
      <c r="AD129">
        <f t="shared" si="66"/>
        <v>-11.885330320540108</v>
      </c>
      <c r="AE129">
        <f t="shared" si="67"/>
        <v>-0.84511222675488762</v>
      </c>
      <c r="AF129">
        <f t="shared" si="68"/>
        <v>-3.1992442329631388E-4</v>
      </c>
      <c r="AG129">
        <v>0</v>
      </c>
      <c r="AH129">
        <v>0</v>
      </c>
      <c r="AI129">
        <f t="shared" si="69"/>
        <v>1</v>
      </c>
      <c r="AJ129">
        <f t="shared" si="70"/>
        <v>0</v>
      </c>
      <c r="AK129">
        <f t="shared" si="71"/>
        <v>53813.40747660683</v>
      </c>
      <c r="AL129" t="s">
        <v>447</v>
      </c>
      <c r="AM129">
        <v>8305.73</v>
      </c>
      <c r="AN129">
        <v>1666.0250000000001</v>
      </c>
      <c r="AO129">
        <v>7978.48</v>
      </c>
      <c r="AP129">
        <f t="shared" si="72"/>
        <v>0.79118516308870857</v>
      </c>
      <c r="AQ129">
        <v>-1.33578315168039</v>
      </c>
      <c r="AR129" t="s">
        <v>848</v>
      </c>
      <c r="AS129">
        <v>8303.25</v>
      </c>
      <c r="AT129">
        <v>2332.5012000000002</v>
      </c>
      <c r="AU129">
        <v>5029.47</v>
      </c>
      <c r="AV129">
        <f t="shared" si="73"/>
        <v>0.5362332015102983</v>
      </c>
      <c r="AW129">
        <v>0.5</v>
      </c>
      <c r="AX129">
        <f t="shared" si="74"/>
        <v>336.71292392592244</v>
      </c>
      <c r="AY129">
        <f t="shared" si="75"/>
        <v>10.883246140979097</v>
      </c>
      <c r="AZ129">
        <f t="shared" si="76"/>
        <v>90.278324593345459</v>
      </c>
      <c r="BA129">
        <f t="shared" si="77"/>
        <v>3.6289160363050688E-2</v>
      </c>
      <c r="BB129">
        <f t="shared" si="78"/>
        <v>0.58634607622671953</v>
      </c>
      <c r="BC129">
        <f t="shared" si="79"/>
        <v>1484.2916542500539</v>
      </c>
      <c r="BD129" t="s">
        <v>402</v>
      </c>
      <c r="BE129">
        <v>0</v>
      </c>
      <c r="BF129">
        <f t="shared" si="80"/>
        <v>1484.2916542500539</v>
      </c>
      <c r="BG129">
        <f t="shared" si="81"/>
        <v>0.70488109994690218</v>
      </c>
      <c r="BH129">
        <f t="shared" si="82"/>
        <v>0.76074277144144176</v>
      </c>
      <c r="BI129">
        <f t="shared" si="83"/>
        <v>0.45409985713302387</v>
      </c>
      <c r="BJ129">
        <f t="shared" si="84"/>
        <v>0.80184715373671933</v>
      </c>
      <c r="BK129">
        <f t="shared" si="85"/>
        <v>0.46717323133392624</v>
      </c>
      <c r="BL129">
        <f t="shared" si="86"/>
        <v>0.48410013537467333</v>
      </c>
      <c r="BM129">
        <f t="shared" si="87"/>
        <v>0.51589986462532667</v>
      </c>
      <c r="CV129">
        <f t="shared" si="88"/>
        <v>400.14299999999997</v>
      </c>
      <c r="CW129">
        <f t="shared" si="89"/>
        <v>336.71292392592244</v>
      </c>
      <c r="CX129">
        <f t="shared" si="90"/>
        <v>0.84148148018563984</v>
      </c>
      <c r="CY129">
        <f t="shared" si="91"/>
        <v>0.19296296037127972</v>
      </c>
      <c r="CZ129">
        <v>1717097933.0999999</v>
      </c>
      <c r="DA129">
        <v>396.52600000000001</v>
      </c>
      <c r="DB129">
        <v>410.28300000000002</v>
      </c>
      <c r="DC129">
        <v>14.190799999999999</v>
      </c>
      <c r="DD129">
        <v>12.460900000000001</v>
      </c>
      <c r="DE129">
        <v>398.51400000000001</v>
      </c>
      <c r="DF129">
        <v>14.290800000000001</v>
      </c>
      <c r="DG129">
        <v>499.95100000000002</v>
      </c>
      <c r="DH129">
        <v>100.628</v>
      </c>
      <c r="DI129">
        <v>9.98444E-2</v>
      </c>
      <c r="DJ129">
        <v>23.862300000000001</v>
      </c>
      <c r="DK129">
        <v>23.005199999999999</v>
      </c>
      <c r="DL129">
        <v>999.9</v>
      </c>
      <c r="DM129">
        <v>0</v>
      </c>
      <c r="DN129">
        <v>0</v>
      </c>
      <c r="DO129">
        <v>10008.1</v>
      </c>
      <c r="DP129">
        <v>0</v>
      </c>
      <c r="DQ129">
        <v>1.5289399999999999E-3</v>
      </c>
      <c r="DR129">
        <v>400.14299999999997</v>
      </c>
      <c r="DS129">
        <v>0.94999199999999995</v>
      </c>
      <c r="DT129">
        <v>5.00081E-2</v>
      </c>
      <c r="DU129">
        <v>0</v>
      </c>
      <c r="DV129">
        <v>2332.19</v>
      </c>
      <c r="DW129">
        <v>5.0003500000000001</v>
      </c>
      <c r="DX129">
        <v>3805.63</v>
      </c>
      <c r="DY129">
        <v>3479.04</v>
      </c>
      <c r="DZ129">
        <v>38.061999999999998</v>
      </c>
      <c r="EA129">
        <v>41.061999999999998</v>
      </c>
      <c r="EB129">
        <v>39.811999999999998</v>
      </c>
      <c r="EC129">
        <v>43.125</v>
      </c>
      <c r="ED129">
        <v>43.186999999999998</v>
      </c>
      <c r="EE129">
        <v>375.38</v>
      </c>
      <c r="EF129">
        <v>19.760000000000002</v>
      </c>
      <c r="EG129">
        <v>0</v>
      </c>
      <c r="EH129">
        <v>598.29999995231606</v>
      </c>
      <c r="EI129">
        <v>0</v>
      </c>
      <c r="EJ129">
        <v>2332.5012000000002</v>
      </c>
      <c r="EK129">
        <v>1.6153866876485599E-2</v>
      </c>
      <c r="EL129">
        <v>-0.38384603672091999</v>
      </c>
      <c r="EM129">
        <v>3804.3004000000001</v>
      </c>
      <c r="EN129">
        <v>15</v>
      </c>
      <c r="EO129">
        <v>1717097956.0999999</v>
      </c>
      <c r="EP129" t="s">
        <v>849</v>
      </c>
      <c r="EQ129">
        <v>1717097956.0999999</v>
      </c>
      <c r="ER129">
        <v>1717097951.0999999</v>
      </c>
      <c r="ES129">
        <v>113</v>
      </c>
      <c r="ET129">
        <v>-4.9000000000000002E-2</v>
      </c>
      <c r="EU129">
        <v>-2E-3</v>
      </c>
      <c r="EV129">
        <v>-1.988</v>
      </c>
      <c r="EW129">
        <v>-0.1</v>
      </c>
      <c r="EX129">
        <v>410</v>
      </c>
      <c r="EY129">
        <v>12</v>
      </c>
      <c r="EZ129">
        <v>0.13</v>
      </c>
      <c r="FA129">
        <v>0.06</v>
      </c>
      <c r="FB129">
        <v>396.55144999999999</v>
      </c>
      <c r="FC129">
        <v>3.5684210526453403E-2</v>
      </c>
      <c r="FD129">
        <v>1.25238771951897E-2</v>
      </c>
      <c r="FE129">
        <v>1</v>
      </c>
      <c r="FF129">
        <v>14.192064999999999</v>
      </c>
      <c r="FG129">
        <v>5.27368421053118E-3</v>
      </c>
      <c r="FH129">
        <v>7.7606378603800998E-4</v>
      </c>
      <c r="FI129">
        <v>1</v>
      </c>
      <c r="FJ129">
        <v>2</v>
      </c>
      <c r="FK129">
        <v>2</v>
      </c>
      <c r="FL129" t="s">
        <v>404</v>
      </c>
      <c r="FM129">
        <v>2.9724699999999999</v>
      </c>
      <c r="FN129">
        <v>2.8470300000000002</v>
      </c>
      <c r="FO129">
        <v>9.7159599999999999E-2</v>
      </c>
      <c r="FP129">
        <v>9.9497600000000005E-2</v>
      </c>
      <c r="FQ129">
        <v>7.9189099999999998E-2</v>
      </c>
      <c r="FR129">
        <v>7.2206300000000001E-2</v>
      </c>
      <c r="FS129">
        <v>32373.1</v>
      </c>
      <c r="FT129">
        <v>31924</v>
      </c>
      <c r="FU129">
        <v>33443.300000000003</v>
      </c>
      <c r="FV129">
        <v>33170.199999999997</v>
      </c>
      <c r="FW129">
        <v>44019.5</v>
      </c>
      <c r="FX129">
        <v>41319</v>
      </c>
      <c r="FY129">
        <v>49486.2</v>
      </c>
      <c r="FZ129">
        <v>44820.800000000003</v>
      </c>
      <c r="GA129">
        <v>2.0954700000000002</v>
      </c>
      <c r="GB129">
        <v>2.7376499999999999</v>
      </c>
      <c r="GC129">
        <v>7.2144E-2</v>
      </c>
      <c r="GD129">
        <v>0</v>
      </c>
      <c r="GE129">
        <v>21.816500000000001</v>
      </c>
      <c r="GF129">
        <v>999.9</v>
      </c>
      <c r="GG129">
        <v>30.850999999999999</v>
      </c>
      <c r="GH129">
        <v>29.768999999999998</v>
      </c>
      <c r="GI129">
        <v>12.889200000000001</v>
      </c>
      <c r="GJ129">
        <v>61.3416</v>
      </c>
      <c r="GK129">
        <v>-1.44631</v>
      </c>
      <c r="GL129">
        <v>3</v>
      </c>
      <c r="GM129">
        <v>-7.0274400000000002E-3</v>
      </c>
      <c r="GN129">
        <v>0.66358099999999998</v>
      </c>
      <c r="GO129">
        <v>20.3443</v>
      </c>
      <c r="GP129">
        <v>5.2225299999999999</v>
      </c>
      <c r="GQ129">
        <v>12.0383</v>
      </c>
      <c r="GR129">
        <v>4.9993499999999997</v>
      </c>
      <c r="GS129">
        <v>3.2890000000000001</v>
      </c>
      <c r="GT129">
        <v>9999</v>
      </c>
      <c r="GU129">
        <v>999.9</v>
      </c>
      <c r="GV129">
        <v>9999</v>
      </c>
      <c r="GW129">
        <v>9999</v>
      </c>
      <c r="GX129">
        <v>1.8897699999999999</v>
      </c>
      <c r="GY129">
        <v>1.8896500000000001</v>
      </c>
      <c r="GZ129">
        <v>1.8897600000000001</v>
      </c>
      <c r="HA129">
        <v>1.8899600000000001</v>
      </c>
      <c r="HB129">
        <v>1.8915999999999999</v>
      </c>
      <c r="HC129">
        <v>1.8917600000000001</v>
      </c>
      <c r="HD129">
        <v>1.88523</v>
      </c>
      <c r="HE129">
        <v>1.8901699999999999</v>
      </c>
      <c r="HF129">
        <v>5</v>
      </c>
      <c r="HG129">
        <v>0</v>
      </c>
      <c r="HH129">
        <v>0</v>
      </c>
      <c r="HI129">
        <v>4.5</v>
      </c>
      <c r="HJ129" t="s">
        <v>405</v>
      </c>
      <c r="HK129" t="s">
        <v>406</v>
      </c>
      <c r="HL129" t="s">
        <v>407</v>
      </c>
      <c r="HM129" t="s">
        <v>407</v>
      </c>
      <c r="HN129" t="s">
        <v>408</v>
      </c>
      <c r="HO129" t="s">
        <v>408</v>
      </c>
      <c r="HP129">
        <v>0</v>
      </c>
      <c r="HQ129">
        <v>100</v>
      </c>
      <c r="HR129">
        <v>100</v>
      </c>
      <c r="HS129">
        <v>-1.988</v>
      </c>
      <c r="HT129">
        <v>-0.1</v>
      </c>
      <c r="HU129">
        <v>-1.93890909090914</v>
      </c>
      <c r="HV129">
        <v>0</v>
      </c>
      <c r="HW129">
        <v>0</v>
      </c>
      <c r="HX129">
        <v>0</v>
      </c>
      <c r="HY129">
        <v>-9.7970000000001903E-2</v>
      </c>
      <c r="HZ129">
        <v>0</v>
      </c>
      <c r="IA129">
        <v>0</v>
      </c>
      <c r="IB129">
        <v>0</v>
      </c>
      <c r="IC129">
        <v>-1</v>
      </c>
      <c r="ID129">
        <v>-1</v>
      </c>
      <c r="IE129">
        <v>-1</v>
      </c>
      <c r="IF129">
        <v>-1</v>
      </c>
      <c r="IG129">
        <v>9.6999999999999993</v>
      </c>
      <c r="IH129">
        <v>9.6</v>
      </c>
      <c r="II129">
        <v>0.153809</v>
      </c>
      <c r="IJ129">
        <v>4.99878</v>
      </c>
      <c r="IK129">
        <v>2.5451700000000002</v>
      </c>
      <c r="IL129">
        <v>4.1272000000000002</v>
      </c>
      <c r="IM129">
        <v>3.1982400000000002</v>
      </c>
      <c r="IN129">
        <v>2.36816</v>
      </c>
      <c r="IO129">
        <v>33.558</v>
      </c>
      <c r="IP129">
        <v>24.14</v>
      </c>
      <c r="IQ129">
        <v>2</v>
      </c>
      <c r="IR129">
        <v>508.44099999999997</v>
      </c>
      <c r="IS129">
        <v>1252.74</v>
      </c>
      <c r="IT129">
        <v>22.0001</v>
      </c>
      <c r="IU129">
        <v>27.0596</v>
      </c>
      <c r="IV129">
        <v>30.0002</v>
      </c>
      <c r="IW129">
        <v>27.258299999999998</v>
      </c>
      <c r="IX129">
        <v>27.284199999999998</v>
      </c>
      <c r="IY129">
        <v>-1</v>
      </c>
      <c r="IZ129">
        <v>-30</v>
      </c>
      <c r="JA129">
        <v>-30</v>
      </c>
      <c r="JB129">
        <v>22</v>
      </c>
      <c r="JC129">
        <v>400</v>
      </c>
      <c r="JD129">
        <v>15.875</v>
      </c>
      <c r="JE129">
        <v>102.762</v>
      </c>
      <c r="JF129">
        <v>101.068</v>
      </c>
    </row>
    <row r="130" spans="1:266" x14ac:dyDescent="0.35">
      <c r="A130">
        <v>112</v>
      </c>
      <c r="B130">
        <v>1717098234</v>
      </c>
      <c r="C130">
        <v>36301.900000095397</v>
      </c>
      <c r="D130" t="s">
        <v>850</v>
      </c>
      <c r="E130" t="s">
        <v>851</v>
      </c>
      <c r="F130" t="s">
        <v>400</v>
      </c>
      <c r="I130">
        <v>1717098234</v>
      </c>
      <c r="J130">
        <f t="shared" si="46"/>
        <v>1.4595865528354071E-3</v>
      </c>
      <c r="K130">
        <f t="shared" si="47"/>
        <v>1.4595865528354071</v>
      </c>
      <c r="L130">
        <f t="shared" si="48"/>
        <v>10.817899585681744</v>
      </c>
      <c r="M130">
        <f t="shared" si="49"/>
        <v>396.97699999999998</v>
      </c>
      <c r="N130">
        <f t="shared" si="50"/>
        <v>203.34663658940724</v>
      </c>
      <c r="O130">
        <f t="shared" si="51"/>
        <v>20.484723655101163</v>
      </c>
      <c r="P130">
        <f t="shared" si="52"/>
        <v>39.990649852010904</v>
      </c>
      <c r="Q130">
        <f t="shared" si="53"/>
        <v>9.4428625567076485E-2</v>
      </c>
      <c r="R130">
        <f t="shared" si="54"/>
        <v>2.9421407823003545</v>
      </c>
      <c r="S130">
        <f t="shared" si="55"/>
        <v>9.2776681534173067E-2</v>
      </c>
      <c r="T130">
        <f t="shared" si="56"/>
        <v>5.8131439414132423E-2</v>
      </c>
      <c r="U130">
        <f t="shared" si="57"/>
        <v>77.208205999803567</v>
      </c>
      <c r="V130">
        <f t="shared" si="58"/>
        <v>23.940380651626239</v>
      </c>
      <c r="W130">
        <f t="shared" si="59"/>
        <v>23.940380651626239</v>
      </c>
      <c r="X130">
        <f t="shared" si="60"/>
        <v>2.9842652631602329</v>
      </c>
      <c r="Y130">
        <f t="shared" si="61"/>
        <v>48.277111600011629</v>
      </c>
      <c r="Z130">
        <f t="shared" si="62"/>
        <v>1.4341860707625602</v>
      </c>
      <c r="AA130">
        <f t="shared" si="63"/>
        <v>2.9707371117086772</v>
      </c>
      <c r="AB130">
        <f t="shared" si="64"/>
        <v>1.5500791923976727</v>
      </c>
      <c r="AC130">
        <f t="shared" si="65"/>
        <v>-64.367766980041452</v>
      </c>
      <c r="AD130">
        <f t="shared" si="66"/>
        <v>-11.98835308038913</v>
      </c>
      <c r="AE130">
        <f t="shared" si="67"/>
        <v>-0.85241140137848237</v>
      </c>
      <c r="AF130">
        <f t="shared" si="68"/>
        <v>-3.2546200548999593E-4</v>
      </c>
      <c r="AG130">
        <v>0</v>
      </c>
      <c r="AH130">
        <v>0</v>
      </c>
      <c r="AI130">
        <f t="shared" si="69"/>
        <v>1</v>
      </c>
      <c r="AJ130">
        <f t="shared" si="70"/>
        <v>0</v>
      </c>
      <c r="AK130">
        <f t="shared" si="71"/>
        <v>53818.30200729928</v>
      </c>
      <c r="AL130" t="s">
        <v>447</v>
      </c>
      <c r="AM130">
        <v>8305.73</v>
      </c>
      <c r="AN130">
        <v>1666.0250000000001</v>
      </c>
      <c r="AO130">
        <v>7978.48</v>
      </c>
      <c r="AP130">
        <f t="shared" si="72"/>
        <v>0.79118516308870857</v>
      </c>
      <c r="AQ130">
        <v>-1.33578315168039</v>
      </c>
      <c r="AR130" t="s">
        <v>852</v>
      </c>
      <c r="AS130">
        <v>8305.9699999999993</v>
      </c>
      <c r="AT130">
        <v>2331.5019230769199</v>
      </c>
      <c r="AU130">
        <v>5020.1400000000003</v>
      </c>
      <c r="AV130">
        <f t="shared" si="73"/>
        <v>0.53557033806289867</v>
      </c>
      <c r="AW130">
        <v>0.5</v>
      </c>
      <c r="AX130">
        <f t="shared" si="74"/>
        <v>336.6927579999018</v>
      </c>
      <c r="AY130">
        <f t="shared" si="75"/>
        <v>10.817899585681744</v>
      </c>
      <c r="AZ130">
        <f t="shared" si="76"/>
        <v>90.161327112668573</v>
      </c>
      <c r="BA130">
        <f t="shared" si="77"/>
        <v>3.6097250233596286E-2</v>
      </c>
      <c r="BB130">
        <f t="shared" si="78"/>
        <v>0.5892943224690943</v>
      </c>
      <c r="BC130">
        <f t="shared" si="79"/>
        <v>1483.4779924138938</v>
      </c>
      <c r="BD130" t="s">
        <v>402</v>
      </c>
      <c r="BE130">
        <v>0</v>
      </c>
      <c r="BF130">
        <f t="shared" si="80"/>
        <v>1483.4779924138938</v>
      </c>
      <c r="BG130">
        <f t="shared" si="81"/>
        <v>0.70449469687819588</v>
      </c>
      <c r="BH130">
        <f t="shared" si="82"/>
        <v>0.76021911937187592</v>
      </c>
      <c r="BI130">
        <f t="shared" si="83"/>
        <v>0.45547945890465991</v>
      </c>
      <c r="BJ130">
        <f t="shared" si="84"/>
        <v>0.80159388599469017</v>
      </c>
      <c r="BK130">
        <f t="shared" si="85"/>
        <v>0.46865126167236032</v>
      </c>
      <c r="BL130">
        <f t="shared" si="86"/>
        <v>0.48370894393778374</v>
      </c>
      <c r="BM130">
        <f t="shared" si="87"/>
        <v>0.51629105606221626</v>
      </c>
      <c r="CV130">
        <f t="shared" si="88"/>
        <v>400.11900000000003</v>
      </c>
      <c r="CW130">
        <f t="shared" si="89"/>
        <v>336.6927579999018</v>
      </c>
      <c r="CX130">
        <f t="shared" si="90"/>
        <v>0.84148155423736881</v>
      </c>
      <c r="CY130">
        <f t="shared" si="91"/>
        <v>0.19296310847473769</v>
      </c>
      <c r="CZ130">
        <v>1717098234</v>
      </c>
      <c r="DA130">
        <v>396.97699999999998</v>
      </c>
      <c r="DB130">
        <v>410.65800000000002</v>
      </c>
      <c r="DC130">
        <v>14.236800000000001</v>
      </c>
      <c r="DD130">
        <v>12.5097</v>
      </c>
      <c r="DE130">
        <v>398.91800000000001</v>
      </c>
      <c r="DF130">
        <v>14.3368</v>
      </c>
      <c r="DG130">
        <v>499.846</v>
      </c>
      <c r="DH130">
        <v>100.63800000000001</v>
      </c>
      <c r="DI130">
        <v>9.9951700000000004E-2</v>
      </c>
      <c r="DJ130">
        <v>23.864799999999999</v>
      </c>
      <c r="DK130">
        <v>23.020199999999999</v>
      </c>
      <c r="DL130">
        <v>999.9</v>
      </c>
      <c r="DM130">
        <v>0</v>
      </c>
      <c r="DN130">
        <v>0</v>
      </c>
      <c r="DO130">
        <v>10008.1</v>
      </c>
      <c r="DP130">
        <v>0</v>
      </c>
      <c r="DQ130">
        <v>1.5289399999999999E-3</v>
      </c>
      <c r="DR130">
        <v>400.11900000000003</v>
      </c>
      <c r="DS130">
        <v>0.94999</v>
      </c>
      <c r="DT130">
        <v>5.0009600000000001E-2</v>
      </c>
      <c r="DU130">
        <v>0</v>
      </c>
      <c r="DV130">
        <v>2331.3000000000002</v>
      </c>
      <c r="DW130">
        <v>5.0003500000000001</v>
      </c>
      <c r="DX130">
        <v>3803.44</v>
      </c>
      <c r="DY130">
        <v>3478.82</v>
      </c>
      <c r="DZ130">
        <v>38.186999999999998</v>
      </c>
      <c r="EA130">
        <v>41.125</v>
      </c>
      <c r="EB130">
        <v>39.875</v>
      </c>
      <c r="EC130">
        <v>43.25</v>
      </c>
      <c r="ED130">
        <v>43.311999999999998</v>
      </c>
      <c r="EE130">
        <v>375.36</v>
      </c>
      <c r="EF130">
        <v>19.760000000000002</v>
      </c>
      <c r="EG130">
        <v>0</v>
      </c>
      <c r="EH130">
        <v>300.10000014305098</v>
      </c>
      <c r="EI130">
        <v>0</v>
      </c>
      <c r="EJ130">
        <v>2331.5019230769199</v>
      </c>
      <c r="EK130">
        <v>-1.44239316632805</v>
      </c>
      <c r="EL130">
        <v>0.47247869060945902</v>
      </c>
      <c r="EM130">
        <v>3801.95</v>
      </c>
      <c r="EN130">
        <v>15</v>
      </c>
      <c r="EO130">
        <v>1717098257</v>
      </c>
      <c r="EP130" t="s">
        <v>853</v>
      </c>
      <c r="EQ130">
        <v>1717098257</v>
      </c>
      <c r="ER130">
        <v>1717098252</v>
      </c>
      <c r="ES130">
        <v>114</v>
      </c>
      <c r="ET130">
        <v>4.7E-2</v>
      </c>
      <c r="EU130">
        <v>0</v>
      </c>
      <c r="EV130">
        <v>-1.9410000000000001</v>
      </c>
      <c r="EW130">
        <v>-0.1</v>
      </c>
      <c r="EX130">
        <v>411</v>
      </c>
      <c r="EY130">
        <v>13</v>
      </c>
      <c r="EZ130">
        <v>0.12</v>
      </c>
      <c r="FA130">
        <v>0.05</v>
      </c>
      <c r="FB130">
        <v>396.92023809523801</v>
      </c>
      <c r="FC130">
        <v>2.3532467532482299E-2</v>
      </c>
      <c r="FD130">
        <v>1.4928096749502901E-2</v>
      </c>
      <c r="FE130">
        <v>1</v>
      </c>
      <c r="FF130">
        <v>14.2357333333333</v>
      </c>
      <c r="FG130">
        <v>9.2181818181746294E-3</v>
      </c>
      <c r="FH130">
        <v>1.19137109221478E-3</v>
      </c>
      <c r="FI130">
        <v>1</v>
      </c>
      <c r="FJ130">
        <v>2</v>
      </c>
      <c r="FK130">
        <v>2</v>
      </c>
      <c r="FL130" t="s">
        <v>404</v>
      </c>
      <c r="FM130">
        <v>2.9721500000000001</v>
      </c>
      <c r="FN130">
        <v>2.8471299999999999</v>
      </c>
      <c r="FO130">
        <v>9.7234000000000001E-2</v>
      </c>
      <c r="FP130">
        <v>9.9565000000000001E-2</v>
      </c>
      <c r="FQ130">
        <v>7.9376600000000005E-2</v>
      </c>
      <c r="FR130">
        <v>7.2413900000000003E-2</v>
      </c>
      <c r="FS130">
        <v>32367.8</v>
      </c>
      <c r="FT130">
        <v>31918.6</v>
      </c>
      <c r="FU130">
        <v>33440.800000000003</v>
      </c>
      <c r="FV130">
        <v>33167.4</v>
      </c>
      <c r="FW130">
        <v>44007.1</v>
      </c>
      <c r="FX130">
        <v>41305.9</v>
      </c>
      <c r="FY130">
        <v>49482.400000000001</v>
      </c>
      <c r="FZ130">
        <v>44816.6</v>
      </c>
      <c r="GA130">
        <v>2.0946799999999999</v>
      </c>
      <c r="GB130">
        <v>2.7379500000000001</v>
      </c>
      <c r="GC130">
        <v>7.3000800000000005E-2</v>
      </c>
      <c r="GD130">
        <v>0</v>
      </c>
      <c r="GE130">
        <v>21.817399999999999</v>
      </c>
      <c r="GF130">
        <v>999.9</v>
      </c>
      <c r="GG130">
        <v>30.997</v>
      </c>
      <c r="GH130">
        <v>29.779</v>
      </c>
      <c r="GI130">
        <v>12.956</v>
      </c>
      <c r="GJ130">
        <v>61.811599999999999</v>
      </c>
      <c r="GK130">
        <v>-1.5905499999999999</v>
      </c>
      <c r="GL130">
        <v>3</v>
      </c>
      <c r="GM130">
        <v>-3.6788599999999999E-3</v>
      </c>
      <c r="GN130">
        <v>0.65088000000000001</v>
      </c>
      <c r="GO130">
        <v>20.3444</v>
      </c>
      <c r="GP130">
        <v>5.2229799999999997</v>
      </c>
      <c r="GQ130">
        <v>12.038</v>
      </c>
      <c r="GR130">
        <v>4.9984999999999999</v>
      </c>
      <c r="GS130">
        <v>3.2890000000000001</v>
      </c>
      <c r="GT130">
        <v>9999</v>
      </c>
      <c r="GU130">
        <v>999.9</v>
      </c>
      <c r="GV130">
        <v>9999</v>
      </c>
      <c r="GW130">
        <v>9999</v>
      </c>
      <c r="GX130">
        <v>1.8897999999999999</v>
      </c>
      <c r="GY130">
        <v>1.8896599999999999</v>
      </c>
      <c r="GZ130">
        <v>1.8897999999999999</v>
      </c>
      <c r="HA130">
        <v>1.8899900000000001</v>
      </c>
      <c r="HB130">
        <v>1.8916299999999999</v>
      </c>
      <c r="HC130">
        <v>1.89178</v>
      </c>
      <c r="HD130">
        <v>1.8852599999999999</v>
      </c>
      <c r="HE130">
        <v>1.8902099999999999</v>
      </c>
      <c r="HF130">
        <v>5</v>
      </c>
      <c r="HG130">
        <v>0</v>
      </c>
      <c r="HH130">
        <v>0</v>
      </c>
      <c r="HI130">
        <v>4.5</v>
      </c>
      <c r="HJ130" t="s">
        <v>405</v>
      </c>
      <c r="HK130" t="s">
        <v>406</v>
      </c>
      <c r="HL130" t="s">
        <v>407</v>
      </c>
      <c r="HM130" t="s">
        <v>407</v>
      </c>
      <c r="HN130" t="s">
        <v>408</v>
      </c>
      <c r="HO130" t="s">
        <v>408</v>
      </c>
      <c r="HP130">
        <v>0</v>
      </c>
      <c r="HQ130">
        <v>100</v>
      </c>
      <c r="HR130">
        <v>100</v>
      </c>
      <c r="HS130">
        <v>-1.9410000000000001</v>
      </c>
      <c r="HT130">
        <v>-0.1</v>
      </c>
      <c r="HU130">
        <v>-1.98790909090906</v>
      </c>
      <c r="HV130">
        <v>0</v>
      </c>
      <c r="HW130">
        <v>0</v>
      </c>
      <c r="HX130">
        <v>0</v>
      </c>
      <c r="HY130">
        <v>-9.9700000000000302E-2</v>
      </c>
      <c r="HZ130">
        <v>0</v>
      </c>
      <c r="IA130">
        <v>0</v>
      </c>
      <c r="IB130">
        <v>0</v>
      </c>
      <c r="IC130">
        <v>-1</v>
      </c>
      <c r="ID130">
        <v>-1</v>
      </c>
      <c r="IE130">
        <v>-1</v>
      </c>
      <c r="IF130">
        <v>-1</v>
      </c>
      <c r="IG130">
        <v>4.5999999999999996</v>
      </c>
      <c r="IH130">
        <v>4.7</v>
      </c>
      <c r="II130">
        <v>0.153809</v>
      </c>
      <c r="IJ130">
        <v>4.99878</v>
      </c>
      <c r="IK130">
        <v>2.5463900000000002</v>
      </c>
      <c r="IL130">
        <v>4.1699200000000003</v>
      </c>
      <c r="IM130">
        <v>3.1982400000000002</v>
      </c>
      <c r="IN130">
        <v>2.36206</v>
      </c>
      <c r="IO130">
        <v>33.580399999999997</v>
      </c>
      <c r="IP130">
        <v>24.14</v>
      </c>
      <c r="IQ130">
        <v>2</v>
      </c>
      <c r="IR130">
        <v>508.34</v>
      </c>
      <c r="IS130">
        <v>1254.23</v>
      </c>
      <c r="IT130">
        <v>22.0001</v>
      </c>
      <c r="IU130">
        <v>27.096299999999999</v>
      </c>
      <c r="IV130">
        <v>30</v>
      </c>
      <c r="IW130">
        <v>27.302900000000001</v>
      </c>
      <c r="IX130">
        <v>27.331199999999999</v>
      </c>
      <c r="IY130">
        <v>-1</v>
      </c>
      <c r="IZ130">
        <v>-30</v>
      </c>
      <c r="JA130">
        <v>-30</v>
      </c>
      <c r="JB130">
        <v>22</v>
      </c>
      <c r="JC130">
        <v>400</v>
      </c>
      <c r="JD130">
        <v>15.875</v>
      </c>
      <c r="JE130">
        <v>102.754</v>
      </c>
      <c r="JF130">
        <v>101.059</v>
      </c>
    </row>
    <row r="131" spans="1:266" x14ac:dyDescent="0.35">
      <c r="A131">
        <v>113</v>
      </c>
      <c r="B131">
        <v>1717098534</v>
      </c>
      <c r="C131">
        <v>36601.900000095397</v>
      </c>
      <c r="D131" t="s">
        <v>854</v>
      </c>
      <c r="E131" t="s">
        <v>855</v>
      </c>
      <c r="F131" t="s">
        <v>400</v>
      </c>
      <c r="I131">
        <v>1717098534</v>
      </c>
      <c r="J131">
        <f t="shared" si="46"/>
        <v>1.4589448167414689E-3</v>
      </c>
      <c r="K131">
        <f t="shared" si="47"/>
        <v>1.4589448167414689</v>
      </c>
      <c r="L131">
        <f t="shared" si="48"/>
        <v>10.866230520833678</v>
      </c>
      <c r="M131">
        <f t="shared" si="49"/>
        <v>397.38200000000001</v>
      </c>
      <c r="N131">
        <f t="shared" si="50"/>
        <v>203.1830595609529</v>
      </c>
      <c r="O131">
        <f t="shared" si="51"/>
        <v>20.469031680659832</v>
      </c>
      <c r="P131">
        <f t="shared" si="52"/>
        <v>40.032986829218601</v>
      </c>
      <c r="Q131">
        <f t="shared" si="53"/>
        <v>9.4557503949417185E-2</v>
      </c>
      <c r="R131">
        <f t="shared" si="54"/>
        <v>2.9436332700459955</v>
      </c>
      <c r="S131">
        <f t="shared" si="55"/>
        <v>9.2901914236890482E-2</v>
      </c>
      <c r="T131">
        <f t="shared" si="56"/>
        <v>5.8210030063284464E-2</v>
      </c>
      <c r="U131">
        <f t="shared" si="57"/>
        <v>77.207270815616241</v>
      </c>
      <c r="V131">
        <f t="shared" si="58"/>
        <v>23.937306034951792</v>
      </c>
      <c r="W131">
        <f t="shared" si="59"/>
        <v>23.937306034951792</v>
      </c>
      <c r="X131">
        <f t="shared" si="60"/>
        <v>2.98371388949051</v>
      </c>
      <c r="Y131">
        <f t="shared" si="61"/>
        <v>48.359484998876937</v>
      </c>
      <c r="Z131">
        <f t="shared" si="62"/>
        <v>1.4363567539889399</v>
      </c>
      <c r="AA131">
        <f t="shared" si="63"/>
        <v>2.9701655301380829</v>
      </c>
      <c r="AB131">
        <f t="shared" si="64"/>
        <v>1.5473571355015701</v>
      </c>
      <c r="AC131">
        <f t="shared" si="65"/>
        <v>-64.339466418298784</v>
      </c>
      <c r="AD131">
        <f t="shared" si="66"/>
        <v>-12.014332503593563</v>
      </c>
      <c r="AE131">
        <f t="shared" si="67"/>
        <v>-0.85379842951812313</v>
      </c>
      <c r="AF131">
        <f t="shared" si="68"/>
        <v>-3.2653579422792234E-4</v>
      </c>
      <c r="AG131">
        <v>0</v>
      </c>
      <c r="AH131">
        <v>0</v>
      </c>
      <c r="AI131">
        <f t="shared" si="69"/>
        <v>1</v>
      </c>
      <c r="AJ131">
        <f t="shared" si="70"/>
        <v>0</v>
      </c>
      <c r="AK131">
        <f t="shared" si="71"/>
        <v>53862.787156096398</v>
      </c>
      <c r="AL131" t="s">
        <v>447</v>
      </c>
      <c r="AM131">
        <v>8305.73</v>
      </c>
      <c r="AN131">
        <v>1666.0250000000001</v>
      </c>
      <c r="AO131">
        <v>7978.48</v>
      </c>
      <c r="AP131">
        <f t="shared" si="72"/>
        <v>0.79118516308870857</v>
      </c>
      <c r="AQ131">
        <v>-1.33578315168039</v>
      </c>
      <c r="AR131" t="s">
        <v>856</v>
      </c>
      <c r="AS131">
        <v>8305.7800000000007</v>
      </c>
      <c r="AT131">
        <v>2330.59807692308</v>
      </c>
      <c r="AU131">
        <v>5009.76</v>
      </c>
      <c r="AV131">
        <f t="shared" si="73"/>
        <v>0.53478847750728975</v>
      </c>
      <c r="AW131">
        <v>0.5</v>
      </c>
      <c r="AX131">
        <f t="shared" si="74"/>
        <v>336.68856540780814</v>
      </c>
      <c r="AY131">
        <f t="shared" si="75"/>
        <v>10.866230520833678</v>
      </c>
      <c r="AZ131">
        <f t="shared" si="76"/>
        <v>90.028582644277634</v>
      </c>
      <c r="BA131">
        <f t="shared" si="77"/>
        <v>3.6241247628159251E-2</v>
      </c>
      <c r="BB131">
        <f t="shared" si="78"/>
        <v>0.5925872696496437</v>
      </c>
      <c r="BC131">
        <f t="shared" si="79"/>
        <v>1482.5702534158654</v>
      </c>
      <c r="BD131" t="s">
        <v>402</v>
      </c>
      <c r="BE131">
        <v>0</v>
      </c>
      <c r="BF131">
        <f t="shared" si="80"/>
        <v>1482.5702534158654</v>
      </c>
      <c r="BG131">
        <f t="shared" si="81"/>
        <v>0.70406361713617716</v>
      </c>
      <c r="BH131">
        <f t="shared" si="82"/>
        <v>0.75957408462970355</v>
      </c>
      <c r="BI131">
        <f t="shared" si="83"/>
        <v>0.45701373877016949</v>
      </c>
      <c r="BJ131">
        <f t="shared" si="84"/>
        <v>0.80124828166015549</v>
      </c>
      <c r="BK131">
        <f t="shared" si="85"/>
        <v>0.47029562983023238</v>
      </c>
      <c r="BL131">
        <f t="shared" si="86"/>
        <v>0.48319011085099711</v>
      </c>
      <c r="BM131">
        <f t="shared" si="87"/>
        <v>0.51680988914900294</v>
      </c>
      <c r="CV131">
        <f t="shared" si="88"/>
        <v>400.11399999999998</v>
      </c>
      <c r="CW131">
        <f t="shared" si="89"/>
        <v>336.68856540780814</v>
      </c>
      <c r="CX131">
        <f t="shared" si="90"/>
        <v>0.84148159126600952</v>
      </c>
      <c r="CY131">
        <f t="shared" si="91"/>
        <v>0.192963182532019</v>
      </c>
      <c r="CZ131">
        <v>1717098534</v>
      </c>
      <c r="DA131">
        <v>397.38200000000001</v>
      </c>
      <c r="DB131">
        <v>411.11900000000003</v>
      </c>
      <c r="DC131">
        <v>14.2578</v>
      </c>
      <c r="DD131">
        <v>12.5318</v>
      </c>
      <c r="DE131">
        <v>399.38499999999999</v>
      </c>
      <c r="DF131">
        <v>14.3568</v>
      </c>
      <c r="DG131">
        <v>499.93400000000003</v>
      </c>
      <c r="DH131">
        <v>100.642</v>
      </c>
      <c r="DI131">
        <v>9.9822300000000003E-2</v>
      </c>
      <c r="DJ131">
        <v>23.861599999999999</v>
      </c>
      <c r="DK131">
        <v>23.0091</v>
      </c>
      <c r="DL131">
        <v>999.9</v>
      </c>
      <c r="DM131">
        <v>0</v>
      </c>
      <c r="DN131">
        <v>0</v>
      </c>
      <c r="DO131">
        <v>10016.200000000001</v>
      </c>
      <c r="DP131">
        <v>0</v>
      </c>
      <c r="DQ131">
        <v>1.5289399999999999E-3</v>
      </c>
      <c r="DR131">
        <v>400.11399999999998</v>
      </c>
      <c r="DS131">
        <v>0.94999199999999995</v>
      </c>
      <c r="DT131">
        <v>5.00081E-2</v>
      </c>
      <c r="DU131">
        <v>0</v>
      </c>
      <c r="DV131">
        <v>2330.6799999999998</v>
      </c>
      <c r="DW131">
        <v>5.0003500000000001</v>
      </c>
      <c r="DX131">
        <v>3801.23</v>
      </c>
      <c r="DY131">
        <v>3478.78</v>
      </c>
      <c r="DZ131">
        <v>38.25</v>
      </c>
      <c r="EA131">
        <v>41.25</v>
      </c>
      <c r="EB131">
        <v>39.936999999999998</v>
      </c>
      <c r="EC131">
        <v>43.311999999999998</v>
      </c>
      <c r="ED131">
        <v>43.375</v>
      </c>
      <c r="EE131">
        <v>375.35</v>
      </c>
      <c r="EF131">
        <v>19.760000000000002</v>
      </c>
      <c r="EG131">
        <v>0</v>
      </c>
      <c r="EH131">
        <v>299.10000014305098</v>
      </c>
      <c r="EI131">
        <v>0</v>
      </c>
      <c r="EJ131">
        <v>2330.59807692308</v>
      </c>
      <c r="EK131">
        <v>1.21333333096537</v>
      </c>
      <c r="EL131">
        <v>7.83726492018807</v>
      </c>
      <c r="EM131">
        <v>3799.7523076923098</v>
      </c>
      <c r="EN131">
        <v>15</v>
      </c>
      <c r="EO131">
        <v>1717098564</v>
      </c>
      <c r="EP131" t="s">
        <v>857</v>
      </c>
      <c r="EQ131">
        <v>1717098564</v>
      </c>
      <c r="ER131">
        <v>1717098554</v>
      </c>
      <c r="ES131">
        <v>115</v>
      </c>
      <c r="ET131">
        <v>-6.2E-2</v>
      </c>
      <c r="EU131">
        <v>1E-3</v>
      </c>
      <c r="EV131">
        <v>-2.0030000000000001</v>
      </c>
      <c r="EW131">
        <v>-9.9000000000000005E-2</v>
      </c>
      <c r="EX131">
        <v>411</v>
      </c>
      <c r="EY131">
        <v>13</v>
      </c>
      <c r="EZ131">
        <v>0.17</v>
      </c>
      <c r="FA131">
        <v>0.06</v>
      </c>
      <c r="FB131">
        <v>397.41719047619</v>
      </c>
      <c r="FC131">
        <v>0.104025974026437</v>
      </c>
      <c r="FD131">
        <v>1.3236382211885001E-2</v>
      </c>
      <c r="FE131">
        <v>1</v>
      </c>
      <c r="FF131">
        <v>14.2574095238095</v>
      </c>
      <c r="FG131">
        <v>4.9558441558329802E-3</v>
      </c>
      <c r="FH131">
        <v>5.7063436872147196E-4</v>
      </c>
      <c r="FI131">
        <v>1</v>
      </c>
      <c r="FJ131">
        <v>2</v>
      </c>
      <c r="FK131">
        <v>2</v>
      </c>
      <c r="FL131" t="s">
        <v>404</v>
      </c>
      <c r="FM131">
        <v>2.97235</v>
      </c>
      <c r="FN131">
        <v>2.8470800000000001</v>
      </c>
      <c r="FO131">
        <v>9.7317799999999996E-2</v>
      </c>
      <c r="FP131">
        <v>9.9646399999999996E-2</v>
      </c>
      <c r="FQ131">
        <v>7.9455499999999998E-2</v>
      </c>
      <c r="FR131">
        <v>7.2505600000000003E-2</v>
      </c>
      <c r="FS131">
        <v>32362.7</v>
      </c>
      <c r="FT131">
        <v>31913.599999999999</v>
      </c>
      <c r="FU131">
        <v>33438.9</v>
      </c>
      <c r="FV131">
        <v>33165.300000000003</v>
      </c>
      <c r="FW131">
        <v>44000.5</v>
      </c>
      <c r="FX131">
        <v>41299.199999999997</v>
      </c>
      <c r="FY131">
        <v>49479.1</v>
      </c>
      <c r="FZ131">
        <v>44813.8</v>
      </c>
      <c r="GA131">
        <v>2.0945499999999999</v>
      </c>
      <c r="GB131">
        <v>2.7366999999999999</v>
      </c>
      <c r="GC131">
        <v>7.6089100000000007E-2</v>
      </c>
      <c r="GD131">
        <v>0</v>
      </c>
      <c r="GE131">
        <v>21.755299999999998</v>
      </c>
      <c r="GF131">
        <v>999.9</v>
      </c>
      <c r="GG131">
        <v>31.045999999999999</v>
      </c>
      <c r="GH131">
        <v>29.779</v>
      </c>
      <c r="GI131">
        <v>12.977399999999999</v>
      </c>
      <c r="GJ131">
        <v>61.631700000000002</v>
      </c>
      <c r="GK131">
        <v>-1.5905499999999999</v>
      </c>
      <c r="GL131">
        <v>3</v>
      </c>
      <c r="GM131">
        <v>-1.13821E-3</v>
      </c>
      <c r="GN131">
        <v>0.65993999999999997</v>
      </c>
      <c r="GO131">
        <v>20.343800000000002</v>
      </c>
      <c r="GP131">
        <v>5.2231300000000003</v>
      </c>
      <c r="GQ131">
        <v>12.0375</v>
      </c>
      <c r="GR131">
        <v>4.9995500000000002</v>
      </c>
      <c r="GS131">
        <v>3.2890000000000001</v>
      </c>
      <c r="GT131">
        <v>9999</v>
      </c>
      <c r="GU131">
        <v>999.9</v>
      </c>
      <c r="GV131">
        <v>9999</v>
      </c>
      <c r="GW131">
        <v>9999</v>
      </c>
      <c r="GX131">
        <v>1.8897699999999999</v>
      </c>
      <c r="GY131">
        <v>1.8896500000000001</v>
      </c>
      <c r="GZ131">
        <v>1.8897900000000001</v>
      </c>
      <c r="HA131">
        <v>1.8899900000000001</v>
      </c>
      <c r="HB131">
        <v>1.8916200000000001</v>
      </c>
      <c r="HC131">
        <v>1.8917600000000001</v>
      </c>
      <c r="HD131">
        <v>1.88523</v>
      </c>
      <c r="HE131">
        <v>1.8901699999999999</v>
      </c>
      <c r="HF131">
        <v>5</v>
      </c>
      <c r="HG131">
        <v>0</v>
      </c>
      <c r="HH131">
        <v>0</v>
      </c>
      <c r="HI131">
        <v>4.5</v>
      </c>
      <c r="HJ131" t="s">
        <v>405</v>
      </c>
      <c r="HK131" t="s">
        <v>406</v>
      </c>
      <c r="HL131" t="s">
        <v>407</v>
      </c>
      <c r="HM131" t="s">
        <v>407</v>
      </c>
      <c r="HN131" t="s">
        <v>408</v>
      </c>
      <c r="HO131" t="s">
        <v>408</v>
      </c>
      <c r="HP131">
        <v>0</v>
      </c>
      <c r="HQ131">
        <v>100</v>
      </c>
      <c r="HR131">
        <v>100</v>
      </c>
      <c r="HS131">
        <v>-2.0030000000000001</v>
      </c>
      <c r="HT131">
        <v>-9.9000000000000005E-2</v>
      </c>
      <c r="HU131">
        <v>-1.9410909090908599</v>
      </c>
      <c r="HV131">
        <v>0</v>
      </c>
      <c r="HW131">
        <v>0</v>
      </c>
      <c r="HX131">
        <v>0</v>
      </c>
      <c r="HY131">
        <v>-9.9610000000002002E-2</v>
      </c>
      <c r="HZ131">
        <v>0</v>
      </c>
      <c r="IA131">
        <v>0</v>
      </c>
      <c r="IB131">
        <v>0</v>
      </c>
      <c r="IC131">
        <v>-1</v>
      </c>
      <c r="ID131">
        <v>-1</v>
      </c>
      <c r="IE131">
        <v>-1</v>
      </c>
      <c r="IF131">
        <v>-1</v>
      </c>
      <c r="IG131">
        <v>4.5999999999999996</v>
      </c>
      <c r="IH131">
        <v>4.7</v>
      </c>
      <c r="II131">
        <v>0.153809</v>
      </c>
      <c r="IJ131">
        <v>4.99878</v>
      </c>
      <c r="IK131">
        <v>2.5451700000000002</v>
      </c>
      <c r="IL131">
        <v>4.1564899999999998</v>
      </c>
      <c r="IM131">
        <v>3.1982400000000002</v>
      </c>
      <c r="IN131">
        <v>2.4011200000000001</v>
      </c>
      <c r="IO131">
        <v>33.580399999999997</v>
      </c>
      <c r="IP131">
        <v>24.14</v>
      </c>
      <c r="IQ131">
        <v>2</v>
      </c>
      <c r="IR131">
        <v>508.529</v>
      </c>
      <c r="IS131">
        <v>1253.1600000000001</v>
      </c>
      <c r="IT131">
        <v>22.0001</v>
      </c>
      <c r="IU131">
        <v>27.121500000000001</v>
      </c>
      <c r="IV131">
        <v>30</v>
      </c>
      <c r="IW131">
        <v>27.332999999999998</v>
      </c>
      <c r="IX131">
        <v>27.363</v>
      </c>
      <c r="IY131">
        <v>-1</v>
      </c>
      <c r="IZ131">
        <v>-30</v>
      </c>
      <c r="JA131">
        <v>-30</v>
      </c>
      <c r="JB131">
        <v>22</v>
      </c>
      <c r="JC131">
        <v>400</v>
      </c>
      <c r="JD131">
        <v>15.875</v>
      </c>
      <c r="JE131">
        <v>102.748</v>
      </c>
      <c r="JF131">
        <v>101.05200000000001</v>
      </c>
    </row>
    <row r="132" spans="1:266" x14ac:dyDescent="0.35">
      <c r="A132">
        <v>114</v>
      </c>
      <c r="B132">
        <v>1717098834</v>
      </c>
      <c r="C132">
        <v>36901.900000095397</v>
      </c>
      <c r="D132" t="s">
        <v>858</v>
      </c>
      <c r="E132" t="s">
        <v>859</v>
      </c>
      <c r="F132" t="s">
        <v>400</v>
      </c>
      <c r="I132">
        <v>1717098834</v>
      </c>
      <c r="J132">
        <f t="shared" si="46"/>
        <v>1.4589552189848793E-3</v>
      </c>
      <c r="K132">
        <f t="shared" si="47"/>
        <v>1.4589552189848793</v>
      </c>
      <c r="L132">
        <f t="shared" si="48"/>
        <v>10.857923956127175</v>
      </c>
      <c r="M132">
        <f t="shared" si="49"/>
        <v>397.91699999999997</v>
      </c>
      <c r="N132">
        <f t="shared" si="50"/>
        <v>203.64045286213641</v>
      </c>
      <c r="O132">
        <f t="shared" si="51"/>
        <v>20.514372464876018</v>
      </c>
      <c r="P132">
        <f t="shared" si="52"/>
        <v>40.085441931483004</v>
      </c>
      <c r="Q132">
        <f t="shared" si="53"/>
        <v>9.4457750840657093E-2</v>
      </c>
      <c r="R132">
        <f t="shared" si="54"/>
        <v>2.9376394788553326</v>
      </c>
      <c r="S132">
        <f t="shared" si="55"/>
        <v>9.2802312277344742E-2</v>
      </c>
      <c r="T132">
        <f t="shared" si="56"/>
        <v>5.8147763151241053E-2</v>
      </c>
      <c r="U132">
        <f t="shared" si="57"/>
        <v>77.204405999603594</v>
      </c>
      <c r="V132">
        <f t="shared" si="58"/>
        <v>23.950929958095923</v>
      </c>
      <c r="W132">
        <f t="shared" si="59"/>
        <v>23.950929958095923</v>
      </c>
      <c r="X132">
        <f t="shared" si="60"/>
        <v>2.9861577567265374</v>
      </c>
      <c r="Y132">
        <f t="shared" si="61"/>
        <v>48.349007442781968</v>
      </c>
      <c r="Z132">
        <f t="shared" si="62"/>
        <v>1.4372117374932001</v>
      </c>
      <c r="AA132">
        <f t="shared" si="63"/>
        <v>2.9725775429703507</v>
      </c>
      <c r="AB132">
        <f t="shared" si="64"/>
        <v>1.5489460192333373</v>
      </c>
      <c r="AC132">
        <f t="shared" si="65"/>
        <v>-64.339925157233182</v>
      </c>
      <c r="AD132">
        <f t="shared" si="66"/>
        <v>-12.009495268541333</v>
      </c>
      <c r="AE132">
        <f t="shared" si="67"/>
        <v>-0.85531320939573607</v>
      </c>
      <c r="AF132">
        <f t="shared" si="68"/>
        <v>-3.2763556665216242E-4</v>
      </c>
      <c r="AG132">
        <v>0</v>
      </c>
      <c r="AH132">
        <v>0</v>
      </c>
      <c r="AI132">
        <f t="shared" si="69"/>
        <v>1</v>
      </c>
      <c r="AJ132">
        <f t="shared" si="70"/>
        <v>0</v>
      </c>
      <c r="AK132">
        <f t="shared" si="71"/>
        <v>53684.380204835732</v>
      </c>
      <c r="AL132" t="s">
        <v>447</v>
      </c>
      <c r="AM132">
        <v>8305.73</v>
      </c>
      <c r="AN132">
        <v>1666.0250000000001</v>
      </c>
      <c r="AO132">
        <v>7978.48</v>
      </c>
      <c r="AP132">
        <f t="shared" si="72"/>
        <v>0.79118516308870857</v>
      </c>
      <c r="AQ132">
        <v>-1.33578315168039</v>
      </c>
      <c r="AR132" t="s">
        <v>860</v>
      </c>
      <c r="AS132">
        <v>8302.5400000000009</v>
      </c>
      <c r="AT132">
        <v>2330.8069230769202</v>
      </c>
      <c r="AU132">
        <v>5003.53</v>
      </c>
      <c r="AV132">
        <f t="shared" si="73"/>
        <v>0.53416749313446299</v>
      </c>
      <c r="AW132">
        <v>0.5</v>
      </c>
      <c r="AX132">
        <f t="shared" si="74"/>
        <v>336.67595799980171</v>
      </c>
      <c r="AY132">
        <f t="shared" si="75"/>
        <v>10.857923956127175</v>
      </c>
      <c r="AZ132">
        <f t="shared" si="76"/>
        <v>89.920676241698914</v>
      </c>
      <c r="BA132">
        <f t="shared" si="77"/>
        <v>3.621793246019292E-2</v>
      </c>
      <c r="BB132">
        <f t="shared" si="78"/>
        <v>0.59457023341520887</v>
      </c>
      <c r="BC132">
        <f t="shared" si="79"/>
        <v>1482.0241622083865</v>
      </c>
      <c r="BD132" t="s">
        <v>402</v>
      </c>
      <c r="BE132">
        <v>0</v>
      </c>
      <c r="BF132">
        <f t="shared" si="80"/>
        <v>1482.0241622083865</v>
      </c>
      <c r="BG132">
        <f t="shared" si="81"/>
        <v>0.70380428173541754</v>
      </c>
      <c r="BH132">
        <f t="shared" si="82"/>
        <v>0.75897164452783716</v>
      </c>
      <c r="BI132">
        <f t="shared" si="83"/>
        <v>0.45793430668672047</v>
      </c>
      <c r="BJ132">
        <f t="shared" si="84"/>
        <v>0.8008147034755243</v>
      </c>
      <c r="BK132">
        <f t="shared" si="85"/>
        <v>0.47128256755889741</v>
      </c>
      <c r="BL132">
        <f t="shared" si="86"/>
        <v>0.48258579656886008</v>
      </c>
      <c r="BM132">
        <f t="shared" si="87"/>
        <v>0.51741420343113997</v>
      </c>
      <c r="CV132">
        <f t="shared" si="88"/>
        <v>400.09899999999999</v>
      </c>
      <c r="CW132">
        <f t="shared" si="89"/>
        <v>336.67595799980171</v>
      </c>
      <c r="CX132">
        <f t="shared" si="90"/>
        <v>0.84148162829650097</v>
      </c>
      <c r="CY132">
        <f t="shared" si="91"/>
        <v>0.19296325659300223</v>
      </c>
      <c r="CZ132">
        <v>1717098834</v>
      </c>
      <c r="DA132">
        <v>397.91699999999997</v>
      </c>
      <c r="DB132">
        <v>411.64499999999998</v>
      </c>
      <c r="DC132">
        <v>14.2668</v>
      </c>
      <c r="DD132">
        <v>12.540800000000001</v>
      </c>
      <c r="DE132">
        <v>399.87400000000002</v>
      </c>
      <c r="DF132">
        <v>14.3658</v>
      </c>
      <c r="DG132">
        <v>499.93299999999999</v>
      </c>
      <c r="DH132">
        <v>100.63800000000001</v>
      </c>
      <c r="DI132">
        <v>0.100199</v>
      </c>
      <c r="DJ132">
        <v>23.8751</v>
      </c>
      <c r="DK132">
        <v>23.0229</v>
      </c>
      <c r="DL132">
        <v>999.9</v>
      </c>
      <c r="DM132">
        <v>0</v>
      </c>
      <c r="DN132">
        <v>0</v>
      </c>
      <c r="DO132">
        <v>9982.5</v>
      </c>
      <c r="DP132">
        <v>0</v>
      </c>
      <c r="DQ132">
        <v>1.5289399999999999E-3</v>
      </c>
      <c r="DR132">
        <v>400.09899999999999</v>
      </c>
      <c r="DS132">
        <v>0.94999199999999995</v>
      </c>
      <c r="DT132">
        <v>5.00081E-2</v>
      </c>
      <c r="DU132">
        <v>0</v>
      </c>
      <c r="DV132">
        <v>2331.0700000000002</v>
      </c>
      <c r="DW132">
        <v>5.0003500000000001</v>
      </c>
      <c r="DX132">
        <v>3801.3</v>
      </c>
      <c r="DY132">
        <v>3478.65</v>
      </c>
      <c r="DZ132">
        <v>38.311999999999998</v>
      </c>
      <c r="EA132">
        <v>41.311999999999998</v>
      </c>
      <c r="EB132">
        <v>40.061999999999998</v>
      </c>
      <c r="EC132">
        <v>43.375</v>
      </c>
      <c r="ED132">
        <v>43.375</v>
      </c>
      <c r="EE132">
        <v>375.34</v>
      </c>
      <c r="EF132">
        <v>19.760000000000002</v>
      </c>
      <c r="EG132">
        <v>0</v>
      </c>
      <c r="EH132">
        <v>298.89999985694902</v>
      </c>
      <c r="EI132">
        <v>0</v>
      </c>
      <c r="EJ132">
        <v>2330.8069230769202</v>
      </c>
      <c r="EK132">
        <v>1.0837606854111299</v>
      </c>
      <c r="EL132">
        <v>1.57811968856887</v>
      </c>
      <c r="EM132">
        <v>3800.7576923076899</v>
      </c>
      <c r="EN132">
        <v>15</v>
      </c>
      <c r="EO132">
        <v>1717098857</v>
      </c>
      <c r="EP132" t="s">
        <v>861</v>
      </c>
      <c r="EQ132">
        <v>1717098852</v>
      </c>
      <c r="ER132">
        <v>1717098857</v>
      </c>
      <c r="ES132">
        <v>116</v>
      </c>
      <c r="ET132">
        <v>4.5999999999999999E-2</v>
      </c>
      <c r="EU132">
        <v>0</v>
      </c>
      <c r="EV132">
        <v>-1.9570000000000001</v>
      </c>
      <c r="EW132">
        <v>-9.9000000000000005E-2</v>
      </c>
      <c r="EX132">
        <v>412</v>
      </c>
      <c r="EY132">
        <v>13</v>
      </c>
      <c r="EZ132">
        <v>0.08</v>
      </c>
      <c r="FA132">
        <v>7.0000000000000007E-2</v>
      </c>
      <c r="FB132">
        <v>397.8657</v>
      </c>
      <c r="FC132">
        <v>-0.105834586466169</v>
      </c>
      <c r="FD132">
        <v>1.6431981012643999E-2</v>
      </c>
      <c r="FE132">
        <v>1</v>
      </c>
      <c r="FF132">
        <v>14.265515000000001</v>
      </c>
      <c r="FG132">
        <v>1.0150375939875301E-3</v>
      </c>
      <c r="FH132">
        <v>5.2179977002663196E-4</v>
      </c>
      <c r="FI132">
        <v>1</v>
      </c>
      <c r="FJ132">
        <v>2</v>
      </c>
      <c r="FK132">
        <v>2</v>
      </c>
      <c r="FL132" t="s">
        <v>404</v>
      </c>
      <c r="FM132">
        <v>2.9723199999999999</v>
      </c>
      <c r="FN132">
        <v>2.8471600000000001</v>
      </c>
      <c r="FO132">
        <v>9.7400200000000006E-2</v>
      </c>
      <c r="FP132">
        <v>9.9734100000000006E-2</v>
      </c>
      <c r="FQ132">
        <v>7.9484899999999997E-2</v>
      </c>
      <c r="FR132">
        <v>7.2537400000000002E-2</v>
      </c>
      <c r="FS132">
        <v>32357.599999999999</v>
      </c>
      <c r="FT132">
        <v>31908.799999999999</v>
      </c>
      <c r="FU132">
        <v>33436.800000000003</v>
      </c>
      <c r="FV132">
        <v>33163.699999999997</v>
      </c>
      <c r="FW132">
        <v>43996.4</v>
      </c>
      <c r="FX132">
        <v>41296.199999999997</v>
      </c>
      <c r="FY132">
        <v>49476.1</v>
      </c>
      <c r="FZ132">
        <v>44812</v>
      </c>
      <c r="GA132">
        <v>2.0941299999999998</v>
      </c>
      <c r="GB132">
        <v>2.7374000000000001</v>
      </c>
      <c r="GC132">
        <v>7.5168899999999997E-2</v>
      </c>
      <c r="GD132">
        <v>0</v>
      </c>
      <c r="GE132">
        <v>21.784300000000002</v>
      </c>
      <c r="GF132">
        <v>999.9</v>
      </c>
      <c r="GG132">
        <v>31.045999999999999</v>
      </c>
      <c r="GH132">
        <v>29.779</v>
      </c>
      <c r="GI132">
        <v>12.9777</v>
      </c>
      <c r="GJ132">
        <v>61.721699999999998</v>
      </c>
      <c r="GK132">
        <v>-1.6706700000000001</v>
      </c>
      <c r="GL132">
        <v>3</v>
      </c>
      <c r="GM132">
        <v>6.0721500000000003E-4</v>
      </c>
      <c r="GN132">
        <v>0.66744599999999998</v>
      </c>
      <c r="GO132">
        <v>20.344200000000001</v>
      </c>
      <c r="GP132">
        <v>5.2220800000000001</v>
      </c>
      <c r="GQ132">
        <v>12.0389</v>
      </c>
      <c r="GR132">
        <v>4.99925</v>
      </c>
      <c r="GS132">
        <v>3.2890000000000001</v>
      </c>
      <c r="GT132">
        <v>9999</v>
      </c>
      <c r="GU132">
        <v>999.9</v>
      </c>
      <c r="GV132">
        <v>9999</v>
      </c>
      <c r="GW132">
        <v>9999</v>
      </c>
      <c r="GX132">
        <v>1.8897999999999999</v>
      </c>
      <c r="GY132">
        <v>1.88974</v>
      </c>
      <c r="GZ132">
        <v>1.88981</v>
      </c>
      <c r="HA132">
        <v>1.8900999999999999</v>
      </c>
      <c r="HB132">
        <v>1.8916299999999999</v>
      </c>
      <c r="HC132">
        <v>1.8917999999999999</v>
      </c>
      <c r="HD132">
        <v>1.8853500000000001</v>
      </c>
      <c r="HE132">
        <v>1.8902600000000001</v>
      </c>
      <c r="HF132">
        <v>5</v>
      </c>
      <c r="HG132">
        <v>0</v>
      </c>
      <c r="HH132">
        <v>0</v>
      </c>
      <c r="HI132">
        <v>4.5</v>
      </c>
      <c r="HJ132" t="s">
        <v>405</v>
      </c>
      <c r="HK132" t="s">
        <v>406</v>
      </c>
      <c r="HL132" t="s">
        <v>407</v>
      </c>
      <c r="HM132" t="s">
        <v>407</v>
      </c>
      <c r="HN132" t="s">
        <v>408</v>
      </c>
      <c r="HO132" t="s">
        <v>408</v>
      </c>
      <c r="HP132">
        <v>0</v>
      </c>
      <c r="HQ132">
        <v>100</v>
      </c>
      <c r="HR132">
        <v>100</v>
      </c>
      <c r="HS132">
        <v>-1.9570000000000001</v>
      </c>
      <c r="HT132">
        <v>-9.9000000000000005E-2</v>
      </c>
      <c r="HU132">
        <v>-2.0030999999999599</v>
      </c>
      <c r="HV132">
        <v>0</v>
      </c>
      <c r="HW132">
        <v>0</v>
      </c>
      <c r="HX132">
        <v>0</v>
      </c>
      <c r="HY132">
        <v>-9.8910000000001802E-2</v>
      </c>
      <c r="HZ132">
        <v>0</v>
      </c>
      <c r="IA132">
        <v>0</v>
      </c>
      <c r="IB132">
        <v>0</v>
      </c>
      <c r="IC132">
        <v>-1</v>
      </c>
      <c r="ID132">
        <v>-1</v>
      </c>
      <c r="IE132">
        <v>-1</v>
      </c>
      <c r="IF132">
        <v>-1</v>
      </c>
      <c r="IG132">
        <v>4.5</v>
      </c>
      <c r="IH132">
        <v>4.7</v>
      </c>
      <c r="II132">
        <v>0.153809</v>
      </c>
      <c r="IJ132">
        <v>4.99878</v>
      </c>
      <c r="IK132">
        <v>2.5463900000000002</v>
      </c>
      <c r="IL132">
        <v>4.2028800000000004</v>
      </c>
      <c r="IM132">
        <v>3.1982400000000002</v>
      </c>
      <c r="IN132">
        <v>2.3168899999999999</v>
      </c>
      <c r="IO132">
        <v>33.580399999999997</v>
      </c>
      <c r="IP132">
        <v>24.14</v>
      </c>
      <c r="IQ132">
        <v>2</v>
      </c>
      <c r="IR132">
        <v>508.49</v>
      </c>
      <c r="IS132">
        <v>1254.74</v>
      </c>
      <c r="IT132">
        <v>22.0001</v>
      </c>
      <c r="IU132">
        <v>27.1449</v>
      </c>
      <c r="IV132">
        <v>30</v>
      </c>
      <c r="IW132">
        <v>27.358499999999999</v>
      </c>
      <c r="IX132">
        <v>27.388100000000001</v>
      </c>
      <c r="IY132">
        <v>-1</v>
      </c>
      <c r="IZ132">
        <v>-30</v>
      </c>
      <c r="JA132">
        <v>-30</v>
      </c>
      <c r="JB132">
        <v>22</v>
      </c>
      <c r="JC132">
        <v>400</v>
      </c>
      <c r="JD132">
        <v>15.875</v>
      </c>
      <c r="JE132">
        <v>102.742</v>
      </c>
      <c r="JF132">
        <v>101.048</v>
      </c>
    </row>
    <row r="133" spans="1:266" x14ac:dyDescent="0.35">
      <c r="A133">
        <v>115</v>
      </c>
      <c r="B133">
        <v>1717099134</v>
      </c>
      <c r="C133">
        <v>37201.900000095397</v>
      </c>
      <c r="D133" t="s">
        <v>862</v>
      </c>
      <c r="E133" t="s">
        <v>863</v>
      </c>
      <c r="F133" t="s">
        <v>400</v>
      </c>
      <c r="I133">
        <v>1717099134</v>
      </c>
      <c r="J133">
        <f t="shared" si="46"/>
        <v>1.4578985537974415E-3</v>
      </c>
      <c r="K133">
        <f t="shared" si="47"/>
        <v>1.4578985537974416</v>
      </c>
      <c r="L133">
        <f t="shared" si="48"/>
        <v>10.853429425080238</v>
      </c>
      <c r="M133">
        <f t="shared" si="49"/>
        <v>398.363</v>
      </c>
      <c r="N133">
        <f t="shared" si="50"/>
        <v>204.00880376028636</v>
      </c>
      <c r="O133">
        <f t="shared" si="51"/>
        <v>20.550980914241045</v>
      </c>
      <c r="P133">
        <f t="shared" si="52"/>
        <v>40.129397648737601</v>
      </c>
      <c r="Q133">
        <f t="shared" si="53"/>
        <v>9.4379741786478163E-2</v>
      </c>
      <c r="R133">
        <f t="shared" si="54"/>
        <v>2.9456169455059862</v>
      </c>
      <c r="S133">
        <f t="shared" si="55"/>
        <v>9.273140237362805E-2</v>
      </c>
      <c r="T133">
        <f t="shared" si="56"/>
        <v>5.8102825327874252E-2</v>
      </c>
      <c r="U133">
        <f t="shared" si="57"/>
        <v>77.202120072842305</v>
      </c>
      <c r="V133">
        <f t="shared" si="58"/>
        <v>23.946998952803543</v>
      </c>
      <c r="W133">
        <f t="shared" si="59"/>
        <v>23.946998952803543</v>
      </c>
      <c r="X133">
        <f t="shared" si="60"/>
        <v>2.9854524311365762</v>
      </c>
      <c r="Y133">
        <f t="shared" si="61"/>
        <v>48.335736536443328</v>
      </c>
      <c r="Z133">
        <f t="shared" si="62"/>
        <v>1.43647172200096</v>
      </c>
      <c r="AA133">
        <f t="shared" si="63"/>
        <v>2.97186269400884</v>
      </c>
      <c r="AB133">
        <f t="shared" si="64"/>
        <v>1.5489807091356163</v>
      </c>
      <c r="AC133">
        <f t="shared" si="65"/>
        <v>-64.293326222467172</v>
      </c>
      <c r="AD133">
        <f t="shared" si="66"/>
        <v>-12.053064949057047</v>
      </c>
      <c r="AE133">
        <f t="shared" si="67"/>
        <v>-0.85605712456822236</v>
      </c>
      <c r="AF133">
        <f t="shared" si="68"/>
        <v>-3.2822325013803777E-4</v>
      </c>
      <c r="AG133">
        <v>0</v>
      </c>
      <c r="AH133">
        <v>0</v>
      </c>
      <c r="AI133">
        <f t="shared" si="69"/>
        <v>1</v>
      </c>
      <c r="AJ133">
        <f t="shared" si="70"/>
        <v>0</v>
      </c>
      <c r="AK133">
        <f t="shared" si="71"/>
        <v>53919.188745154301</v>
      </c>
      <c r="AL133" t="s">
        <v>447</v>
      </c>
      <c r="AM133">
        <v>8305.73</v>
      </c>
      <c r="AN133">
        <v>1666.0250000000001</v>
      </c>
      <c r="AO133">
        <v>7978.48</v>
      </c>
      <c r="AP133">
        <f t="shared" si="72"/>
        <v>0.79118516308870857</v>
      </c>
      <c r="AQ133">
        <v>-1.33578315168039</v>
      </c>
      <c r="AR133" t="s">
        <v>864</v>
      </c>
      <c r="AS133">
        <v>8305.43</v>
      </c>
      <c r="AT133">
        <v>2330.6784615384599</v>
      </c>
      <c r="AU133">
        <v>4993.7299999999996</v>
      </c>
      <c r="AV133">
        <f t="shared" si="73"/>
        <v>0.53327903960797629</v>
      </c>
      <c r="AW133">
        <v>0.5</v>
      </c>
      <c r="AX133">
        <f t="shared" si="74"/>
        <v>336.66587503642114</v>
      </c>
      <c r="AY133">
        <f t="shared" si="75"/>
        <v>10.853429425080238</v>
      </c>
      <c r="AZ133">
        <f t="shared" si="76"/>
        <v>89.768427254100814</v>
      </c>
      <c r="BA133">
        <f t="shared" si="77"/>
        <v>3.6205667044341742E-2</v>
      </c>
      <c r="BB133">
        <f t="shared" si="78"/>
        <v>0.59769951519205089</v>
      </c>
      <c r="BC133">
        <f t="shared" si="79"/>
        <v>1481.1632027357532</v>
      </c>
      <c r="BD133" t="s">
        <v>402</v>
      </c>
      <c r="BE133">
        <v>0</v>
      </c>
      <c r="BF133">
        <f t="shared" si="80"/>
        <v>1481.1632027357532</v>
      </c>
      <c r="BG133">
        <f t="shared" si="81"/>
        <v>0.70339541730615118</v>
      </c>
      <c r="BH133">
        <f t="shared" si="82"/>
        <v>0.75814972131936409</v>
      </c>
      <c r="BI133">
        <f t="shared" si="83"/>
        <v>0.45938194075079669</v>
      </c>
      <c r="BJ133">
        <f t="shared" si="84"/>
        <v>0.80026671188147391</v>
      </c>
      <c r="BK133">
        <f t="shared" si="85"/>
        <v>0.47283505387365138</v>
      </c>
      <c r="BL133">
        <f t="shared" si="86"/>
        <v>0.48180969100360727</v>
      </c>
      <c r="BM133">
        <f t="shared" si="87"/>
        <v>0.51819030899639273</v>
      </c>
      <c r="CV133">
        <f t="shared" si="88"/>
        <v>400.08699999999999</v>
      </c>
      <c r="CW133">
        <f t="shared" si="89"/>
        <v>336.66587503642114</v>
      </c>
      <c r="CX133">
        <f t="shared" si="90"/>
        <v>0.84148166532884383</v>
      </c>
      <c r="CY133">
        <f t="shared" si="91"/>
        <v>0.19296333065768773</v>
      </c>
      <c r="CZ133">
        <v>1717099134</v>
      </c>
      <c r="DA133">
        <v>398.363</v>
      </c>
      <c r="DB133">
        <v>412.08300000000003</v>
      </c>
      <c r="DC133">
        <v>14.2598</v>
      </c>
      <c r="DD133">
        <v>12.535399999999999</v>
      </c>
      <c r="DE133">
        <v>400.31099999999998</v>
      </c>
      <c r="DF133">
        <v>14.3588</v>
      </c>
      <c r="DG133">
        <v>500.03800000000001</v>
      </c>
      <c r="DH133">
        <v>100.636</v>
      </c>
      <c r="DI133">
        <v>9.9755200000000002E-2</v>
      </c>
      <c r="DJ133">
        <v>23.871099999999998</v>
      </c>
      <c r="DK133">
        <v>23.008800000000001</v>
      </c>
      <c r="DL133">
        <v>999.9</v>
      </c>
      <c r="DM133">
        <v>0</v>
      </c>
      <c r="DN133">
        <v>0</v>
      </c>
      <c r="DO133">
        <v>10028.1</v>
      </c>
      <c r="DP133">
        <v>0</v>
      </c>
      <c r="DQ133">
        <v>1.5289399999999999E-3</v>
      </c>
      <c r="DR133">
        <v>400.08699999999999</v>
      </c>
      <c r="DS133">
        <v>0.94999100000000003</v>
      </c>
      <c r="DT133">
        <v>5.0009400000000002E-2</v>
      </c>
      <c r="DU133">
        <v>0</v>
      </c>
      <c r="DV133">
        <v>2330.7600000000002</v>
      </c>
      <c r="DW133">
        <v>5.0003500000000001</v>
      </c>
      <c r="DX133">
        <v>3800.91</v>
      </c>
      <c r="DY133">
        <v>3478.54</v>
      </c>
      <c r="DZ133">
        <v>38.311999999999998</v>
      </c>
      <c r="EA133">
        <v>41.375</v>
      </c>
      <c r="EB133">
        <v>40.061999999999998</v>
      </c>
      <c r="EC133">
        <v>43.436999999999998</v>
      </c>
      <c r="ED133">
        <v>43.436999999999998</v>
      </c>
      <c r="EE133">
        <v>375.33</v>
      </c>
      <c r="EF133">
        <v>19.760000000000002</v>
      </c>
      <c r="EG133">
        <v>0</v>
      </c>
      <c r="EH133">
        <v>298.89999985694902</v>
      </c>
      <c r="EI133">
        <v>0</v>
      </c>
      <c r="EJ133">
        <v>2330.6784615384599</v>
      </c>
      <c r="EK133">
        <v>-0.35145299224017301</v>
      </c>
      <c r="EL133">
        <v>-3.1907692294743901</v>
      </c>
      <c r="EM133">
        <v>3800.8188461538498</v>
      </c>
      <c r="EN133">
        <v>15</v>
      </c>
      <c r="EO133">
        <v>1717099162</v>
      </c>
      <c r="EP133" t="s">
        <v>865</v>
      </c>
      <c r="EQ133">
        <v>1717099162</v>
      </c>
      <c r="ER133">
        <v>1717099152</v>
      </c>
      <c r="ES133">
        <v>117</v>
      </c>
      <c r="ET133">
        <v>8.9999999999999993E-3</v>
      </c>
      <c r="EU133">
        <v>-1E-3</v>
      </c>
      <c r="EV133">
        <v>-1.948</v>
      </c>
      <c r="EW133">
        <v>-9.9000000000000005E-2</v>
      </c>
      <c r="EX133">
        <v>412</v>
      </c>
      <c r="EY133">
        <v>13</v>
      </c>
      <c r="EZ133">
        <v>0.26</v>
      </c>
      <c r="FA133">
        <v>0.06</v>
      </c>
      <c r="FB133">
        <v>398.35739999999998</v>
      </c>
      <c r="FC133">
        <v>9.8436090225427195E-2</v>
      </c>
      <c r="FD133">
        <v>1.38722745070831E-2</v>
      </c>
      <c r="FE133">
        <v>1</v>
      </c>
      <c r="FF133">
        <v>14.258805000000001</v>
      </c>
      <c r="FG133">
        <v>-3.54135338346359E-3</v>
      </c>
      <c r="FH133">
        <v>7.3517004835636204E-4</v>
      </c>
      <c r="FI133">
        <v>1</v>
      </c>
      <c r="FJ133">
        <v>2</v>
      </c>
      <c r="FK133">
        <v>2</v>
      </c>
      <c r="FL133" t="s">
        <v>404</v>
      </c>
      <c r="FM133">
        <v>2.9725600000000001</v>
      </c>
      <c r="FN133">
        <v>2.8471199999999999</v>
      </c>
      <c r="FO133">
        <v>9.7474500000000006E-2</v>
      </c>
      <c r="FP133">
        <v>9.9807499999999993E-2</v>
      </c>
      <c r="FQ133">
        <v>7.9450099999999996E-2</v>
      </c>
      <c r="FR133">
        <v>7.2508600000000006E-2</v>
      </c>
      <c r="FS133">
        <v>32352.9</v>
      </c>
      <c r="FT133">
        <v>31903.9</v>
      </c>
      <c r="FU133">
        <v>33434.800000000003</v>
      </c>
      <c r="FV133">
        <v>33161.4</v>
      </c>
      <c r="FW133">
        <v>43995.4</v>
      </c>
      <c r="FX133">
        <v>41294.300000000003</v>
      </c>
      <c r="FY133">
        <v>49473</v>
      </c>
      <c r="FZ133">
        <v>44808.6</v>
      </c>
      <c r="GA133">
        <v>2.09415</v>
      </c>
      <c r="GB133">
        <v>2.7355999999999998</v>
      </c>
      <c r="GC133">
        <v>7.4915599999999999E-2</v>
      </c>
      <c r="GD133">
        <v>0</v>
      </c>
      <c r="GE133">
        <v>21.7744</v>
      </c>
      <c r="GF133">
        <v>999.9</v>
      </c>
      <c r="GG133">
        <v>31.045999999999999</v>
      </c>
      <c r="GH133">
        <v>29.809000000000001</v>
      </c>
      <c r="GI133">
        <v>13.000500000000001</v>
      </c>
      <c r="GJ133">
        <v>61.331699999999998</v>
      </c>
      <c r="GK133">
        <v>-1.68269</v>
      </c>
      <c r="GL133">
        <v>3</v>
      </c>
      <c r="GM133">
        <v>2.0020300000000001E-3</v>
      </c>
      <c r="GN133">
        <v>0.66036499999999998</v>
      </c>
      <c r="GO133">
        <v>20.344100000000001</v>
      </c>
      <c r="GP133">
        <v>5.2226800000000004</v>
      </c>
      <c r="GQ133">
        <v>12.036199999999999</v>
      </c>
      <c r="GR133">
        <v>4.9992000000000001</v>
      </c>
      <c r="GS133">
        <v>3.2890000000000001</v>
      </c>
      <c r="GT133">
        <v>9999</v>
      </c>
      <c r="GU133">
        <v>999.9</v>
      </c>
      <c r="GV133">
        <v>9999</v>
      </c>
      <c r="GW133">
        <v>9999</v>
      </c>
      <c r="GX133">
        <v>1.88981</v>
      </c>
      <c r="GY133">
        <v>1.88971</v>
      </c>
      <c r="GZ133">
        <v>1.88981</v>
      </c>
      <c r="HA133">
        <v>1.8900699999999999</v>
      </c>
      <c r="HB133">
        <v>1.8916500000000001</v>
      </c>
      <c r="HC133">
        <v>1.89178</v>
      </c>
      <c r="HD133">
        <v>1.88531</v>
      </c>
      <c r="HE133">
        <v>1.8902300000000001</v>
      </c>
      <c r="HF133">
        <v>5</v>
      </c>
      <c r="HG133">
        <v>0</v>
      </c>
      <c r="HH133">
        <v>0</v>
      </c>
      <c r="HI133">
        <v>4.5</v>
      </c>
      <c r="HJ133" t="s">
        <v>405</v>
      </c>
      <c r="HK133" t="s">
        <v>406</v>
      </c>
      <c r="HL133" t="s">
        <v>407</v>
      </c>
      <c r="HM133" t="s">
        <v>407</v>
      </c>
      <c r="HN133" t="s">
        <v>408</v>
      </c>
      <c r="HO133" t="s">
        <v>408</v>
      </c>
      <c r="HP133">
        <v>0</v>
      </c>
      <c r="HQ133">
        <v>100</v>
      </c>
      <c r="HR133">
        <v>100</v>
      </c>
      <c r="HS133">
        <v>-1.948</v>
      </c>
      <c r="HT133">
        <v>-9.9000000000000005E-2</v>
      </c>
      <c r="HU133">
        <v>-1.9572000000000001</v>
      </c>
      <c r="HV133">
        <v>0</v>
      </c>
      <c r="HW133">
        <v>0</v>
      </c>
      <c r="HX133">
        <v>0</v>
      </c>
      <c r="HY133">
        <v>-9.8763636363639107E-2</v>
      </c>
      <c r="HZ133">
        <v>0</v>
      </c>
      <c r="IA133">
        <v>0</v>
      </c>
      <c r="IB133">
        <v>0</v>
      </c>
      <c r="IC133">
        <v>-1</v>
      </c>
      <c r="ID133">
        <v>-1</v>
      </c>
      <c r="IE133">
        <v>-1</v>
      </c>
      <c r="IF133">
        <v>-1</v>
      </c>
      <c r="IG133">
        <v>4.7</v>
      </c>
      <c r="IH133">
        <v>4.5999999999999996</v>
      </c>
      <c r="II133">
        <v>0.153809</v>
      </c>
      <c r="IJ133">
        <v>4.99878</v>
      </c>
      <c r="IK133">
        <v>2.5476100000000002</v>
      </c>
      <c r="IL133">
        <v>4.2041000000000004</v>
      </c>
      <c r="IM133">
        <v>3.1982400000000002</v>
      </c>
      <c r="IN133">
        <v>2.3754900000000001</v>
      </c>
      <c r="IO133">
        <v>33.580399999999997</v>
      </c>
      <c r="IP133">
        <v>24.14</v>
      </c>
      <c r="IQ133">
        <v>2</v>
      </c>
      <c r="IR133">
        <v>508.68599999999998</v>
      </c>
      <c r="IS133">
        <v>1252.6500000000001</v>
      </c>
      <c r="IT133">
        <v>22.000299999999999</v>
      </c>
      <c r="IU133">
        <v>27.1629</v>
      </c>
      <c r="IV133">
        <v>30.0001</v>
      </c>
      <c r="IW133">
        <v>27.378799999999998</v>
      </c>
      <c r="IX133">
        <v>27.408999999999999</v>
      </c>
      <c r="IY133">
        <v>-1</v>
      </c>
      <c r="IZ133">
        <v>-30</v>
      </c>
      <c r="JA133">
        <v>-30</v>
      </c>
      <c r="JB133">
        <v>22</v>
      </c>
      <c r="JC133">
        <v>400</v>
      </c>
      <c r="JD133">
        <v>15.875</v>
      </c>
      <c r="JE133">
        <v>102.735</v>
      </c>
      <c r="JF133">
        <v>101.041</v>
      </c>
    </row>
    <row r="134" spans="1:266" x14ac:dyDescent="0.35">
      <c r="A134">
        <v>116</v>
      </c>
      <c r="B134">
        <v>1717099434</v>
      </c>
      <c r="C134">
        <v>37501.900000095397</v>
      </c>
      <c r="D134" t="s">
        <v>866</v>
      </c>
      <c r="E134" t="s">
        <v>867</v>
      </c>
      <c r="F134" t="s">
        <v>400</v>
      </c>
      <c r="I134">
        <v>1717099434</v>
      </c>
      <c r="J134">
        <f t="shared" si="46"/>
        <v>1.4574601676901075E-3</v>
      </c>
      <c r="K134">
        <f t="shared" si="47"/>
        <v>1.4574601676901076</v>
      </c>
      <c r="L134">
        <f t="shared" si="48"/>
        <v>10.780262323535</v>
      </c>
      <c r="M134">
        <f t="shared" si="49"/>
        <v>398.78100000000001</v>
      </c>
      <c r="N134">
        <f t="shared" si="50"/>
        <v>204.9744144445884</v>
      </c>
      <c r="O134">
        <f t="shared" si="51"/>
        <v>20.648109322617238</v>
      </c>
      <c r="P134">
        <f t="shared" si="52"/>
        <v>40.171226765517005</v>
      </c>
      <c r="Q134">
        <f t="shared" si="53"/>
        <v>9.4037835993768679E-2</v>
      </c>
      <c r="R134">
        <f t="shared" si="54"/>
        <v>2.9405560184697275</v>
      </c>
      <c r="S134">
        <f t="shared" si="55"/>
        <v>9.239854241278303E-2</v>
      </c>
      <c r="T134">
        <f t="shared" si="56"/>
        <v>5.789399274111412E-2</v>
      </c>
      <c r="U134">
        <f t="shared" si="57"/>
        <v>77.204405999603594</v>
      </c>
      <c r="V134">
        <f t="shared" si="58"/>
        <v>23.973646873146809</v>
      </c>
      <c r="W134">
        <f t="shared" si="59"/>
        <v>23.973646873146809</v>
      </c>
      <c r="X134">
        <f t="shared" si="60"/>
        <v>2.9902366225185566</v>
      </c>
      <c r="Y134">
        <f t="shared" si="61"/>
        <v>48.249605380225532</v>
      </c>
      <c r="Z134">
        <f t="shared" si="62"/>
        <v>1.4361897811547002</v>
      </c>
      <c r="AA134">
        <f t="shared" si="63"/>
        <v>2.9765834763558581</v>
      </c>
      <c r="AB134">
        <f t="shared" si="64"/>
        <v>1.5540468413638564</v>
      </c>
      <c r="AC134">
        <f t="shared" si="65"/>
        <v>-64.273993395133743</v>
      </c>
      <c r="AD134">
        <f t="shared" si="66"/>
        <v>-12.0716594455943</v>
      </c>
      <c r="AE134">
        <f t="shared" si="67"/>
        <v>-0.8590835888197772</v>
      </c>
      <c r="AF134">
        <f t="shared" si="68"/>
        <v>-3.3042994422061156E-4</v>
      </c>
      <c r="AG134">
        <v>0</v>
      </c>
      <c r="AH134">
        <v>0</v>
      </c>
      <c r="AI134">
        <f t="shared" si="69"/>
        <v>1</v>
      </c>
      <c r="AJ134">
        <f t="shared" si="70"/>
        <v>0</v>
      </c>
      <c r="AK134">
        <f t="shared" si="71"/>
        <v>53765.805095772739</v>
      </c>
      <c r="AL134" t="s">
        <v>447</v>
      </c>
      <c r="AM134">
        <v>8305.73</v>
      </c>
      <c r="AN134">
        <v>1666.0250000000001</v>
      </c>
      <c r="AO134">
        <v>7978.48</v>
      </c>
      <c r="AP134">
        <f t="shared" si="72"/>
        <v>0.79118516308870857</v>
      </c>
      <c r="AQ134">
        <v>-1.33578315168039</v>
      </c>
      <c r="AR134" t="s">
        <v>868</v>
      </c>
      <c r="AS134">
        <v>8304.76</v>
      </c>
      <c r="AT134">
        <v>2331.5084615384599</v>
      </c>
      <c r="AU134">
        <v>4990.49</v>
      </c>
      <c r="AV134">
        <f t="shared" si="73"/>
        <v>0.53280971176408332</v>
      </c>
      <c r="AW134">
        <v>0.5</v>
      </c>
      <c r="AX134">
        <f t="shared" si="74"/>
        <v>336.67595799980171</v>
      </c>
      <c r="AY134">
        <f t="shared" si="75"/>
        <v>10.780262323535</v>
      </c>
      <c r="AZ134">
        <f t="shared" si="76"/>
        <v>89.692110069885487</v>
      </c>
      <c r="BA134">
        <f t="shared" si="77"/>
        <v>3.5987260709665896E-2</v>
      </c>
      <c r="BB134">
        <f t="shared" si="78"/>
        <v>0.59873679738863317</v>
      </c>
      <c r="BC134">
        <f t="shared" si="79"/>
        <v>1480.8780359312004</v>
      </c>
      <c r="BD134" t="s">
        <v>402</v>
      </c>
      <c r="BE134">
        <v>0</v>
      </c>
      <c r="BF134">
        <f t="shared" si="80"/>
        <v>1480.8780359312004</v>
      </c>
      <c r="BG134">
        <f t="shared" si="81"/>
        <v>0.7032599933210566</v>
      </c>
      <c r="BH134">
        <f t="shared" si="82"/>
        <v>0.75762835483923474</v>
      </c>
      <c r="BI134">
        <f t="shared" si="83"/>
        <v>0.45986042489572876</v>
      </c>
      <c r="BJ134">
        <f t="shared" si="84"/>
        <v>0.79982238900440827</v>
      </c>
      <c r="BK134">
        <f t="shared" si="85"/>
        <v>0.47334832485934553</v>
      </c>
      <c r="BL134">
        <f t="shared" si="86"/>
        <v>0.48121429048547548</v>
      </c>
      <c r="BM134">
        <f t="shared" si="87"/>
        <v>0.51878570951452452</v>
      </c>
      <c r="CV134">
        <f t="shared" si="88"/>
        <v>400.09899999999999</v>
      </c>
      <c r="CW134">
        <f t="shared" si="89"/>
        <v>336.67595799980171</v>
      </c>
      <c r="CX134">
        <f t="shared" si="90"/>
        <v>0.84148162829650097</v>
      </c>
      <c r="CY134">
        <f t="shared" si="91"/>
        <v>0.19296325659300223</v>
      </c>
      <c r="CZ134">
        <v>1717099434</v>
      </c>
      <c r="DA134">
        <v>398.78100000000001</v>
      </c>
      <c r="DB134">
        <v>412.41699999999997</v>
      </c>
      <c r="DC134">
        <v>14.257099999999999</v>
      </c>
      <c r="DD134">
        <v>12.5328</v>
      </c>
      <c r="DE134">
        <v>400.71899999999999</v>
      </c>
      <c r="DF134">
        <v>14.3561</v>
      </c>
      <c r="DG134">
        <v>499.91800000000001</v>
      </c>
      <c r="DH134">
        <v>100.63500000000001</v>
      </c>
      <c r="DI134">
        <v>0.10005699999999999</v>
      </c>
      <c r="DJ134">
        <v>23.897500000000001</v>
      </c>
      <c r="DK134">
        <v>23.049299999999999</v>
      </c>
      <c r="DL134">
        <v>999.9</v>
      </c>
      <c r="DM134">
        <v>0</v>
      </c>
      <c r="DN134">
        <v>0</v>
      </c>
      <c r="DO134">
        <v>9999.3799999999992</v>
      </c>
      <c r="DP134">
        <v>0</v>
      </c>
      <c r="DQ134">
        <v>1.5289399999999999E-3</v>
      </c>
      <c r="DR134">
        <v>400.09899999999999</v>
      </c>
      <c r="DS134">
        <v>0.94999199999999995</v>
      </c>
      <c r="DT134">
        <v>5.00081E-2</v>
      </c>
      <c r="DU134">
        <v>0</v>
      </c>
      <c r="DV134">
        <v>2331.84</v>
      </c>
      <c r="DW134">
        <v>5.0003500000000001</v>
      </c>
      <c r="DX134">
        <v>3803.61</v>
      </c>
      <c r="DY134">
        <v>3478.65</v>
      </c>
      <c r="DZ134">
        <v>38.375</v>
      </c>
      <c r="EA134">
        <v>41.375</v>
      </c>
      <c r="EB134">
        <v>40.061999999999998</v>
      </c>
      <c r="EC134">
        <v>43.436999999999998</v>
      </c>
      <c r="ED134">
        <v>43.5</v>
      </c>
      <c r="EE134">
        <v>375.34</v>
      </c>
      <c r="EF134">
        <v>19.760000000000002</v>
      </c>
      <c r="EG134">
        <v>0</v>
      </c>
      <c r="EH134">
        <v>298.89999985694902</v>
      </c>
      <c r="EI134">
        <v>0</v>
      </c>
      <c r="EJ134">
        <v>2331.5084615384599</v>
      </c>
      <c r="EK134">
        <v>0.29401709415704602</v>
      </c>
      <c r="EL134">
        <v>1.2799999644300599</v>
      </c>
      <c r="EM134">
        <v>3802.3530769230802</v>
      </c>
      <c r="EN134">
        <v>15</v>
      </c>
      <c r="EO134">
        <v>1717099454</v>
      </c>
      <c r="EP134" t="s">
        <v>869</v>
      </c>
      <c r="EQ134">
        <v>1717099452</v>
      </c>
      <c r="ER134">
        <v>1717099454</v>
      </c>
      <c r="ES134">
        <v>118</v>
      </c>
      <c r="ET134">
        <v>0.01</v>
      </c>
      <c r="EU134">
        <v>0</v>
      </c>
      <c r="EV134">
        <v>-1.9379999999999999</v>
      </c>
      <c r="EW134">
        <v>-9.9000000000000005E-2</v>
      </c>
      <c r="EX134">
        <v>413</v>
      </c>
      <c r="EY134">
        <v>13</v>
      </c>
      <c r="EZ134">
        <v>0.1</v>
      </c>
      <c r="FA134">
        <v>0.04</v>
      </c>
      <c r="FB134">
        <v>398.75605000000002</v>
      </c>
      <c r="FC134">
        <v>9.8571428571108594E-2</v>
      </c>
      <c r="FD134">
        <v>1.3937270177478299E-2</v>
      </c>
      <c r="FE134">
        <v>1</v>
      </c>
      <c r="FF134">
        <v>14.257540000000001</v>
      </c>
      <c r="FG134">
        <v>3.6090225563943801E-3</v>
      </c>
      <c r="FH134">
        <v>4.9739320461783304E-4</v>
      </c>
      <c r="FI134">
        <v>1</v>
      </c>
      <c r="FJ134">
        <v>2</v>
      </c>
      <c r="FK134">
        <v>2</v>
      </c>
      <c r="FL134" t="s">
        <v>404</v>
      </c>
      <c r="FM134">
        <v>2.9722300000000001</v>
      </c>
      <c r="FN134">
        <v>2.8471700000000002</v>
      </c>
      <c r="FO134">
        <v>9.7546800000000003E-2</v>
      </c>
      <c r="FP134">
        <v>9.9865200000000001E-2</v>
      </c>
      <c r="FQ134">
        <v>7.9435800000000001E-2</v>
      </c>
      <c r="FR134">
        <v>7.2494299999999998E-2</v>
      </c>
      <c r="FS134">
        <v>32349.1</v>
      </c>
      <c r="FT134">
        <v>31899.4</v>
      </c>
      <c r="FU134">
        <v>33433.599999999999</v>
      </c>
      <c r="FV134">
        <v>33159</v>
      </c>
      <c r="FW134">
        <v>43994.8</v>
      </c>
      <c r="FX134">
        <v>41291.599999999999</v>
      </c>
      <c r="FY134">
        <v>49471.5</v>
      </c>
      <c r="FZ134">
        <v>44805</v>
      </c>
      <c r="GA134">
        <v>2.0937000000000001</v>
      </c>
      <c r="GB134">
        <v>2.7367499999999998</v>
      </c>
      <c r="GC134">
        <v>7.3198200000000005E-2</v>
      </c>
      <c r="GD134">
        <v>0</v>
      </c>
      <c r="GE134">
        <v>21.843299999999999</v>
      </c>
      <c r="GF134">
        <v>999.9</v>
      </c>
      <c r="GG134">
        <v>31.021999999999998</v>
      </c>
      <c r="GH134">
        <v>29.809000000000001</v>
      </c>
      <c r="GI134">
        <v>12.9899</v>
      </c>
      <c r="GJ134">
        <v>61.511800000000001</v>
      </c>
      <c r="GK134">
        <v>-1.54647</v>
      </c>
      <c r="GL134">
        <v>3</v>
      </c>
      <c r="GM134">
        <v>3.56961E-3</v>
      </c>
      <c r="GN134">
        <v>0.68995099999999998</v>
      </c>
      <c r="GO134">
        <v>20.344000000000001</v>
      </c>
      <c r="GP134">
        <v>5.2229799999999997</v>
      </c>
      <c r="GQ134">
        <v>12.036199999999999</v>
      </c>
      <c r="GR134">
        <v>4.9993999999999996</v>
      </c>
      <c r="GS134">
        <v>3.2890000000000001</v>
      </c>
      <c r="GT134">
        <v>9999</v>
      </c>
      <c r="GU134">
        <v>999.9</v>
      </c>
      <c r="GV134">
        <v>9999</v>
      </c>
      <c r="GW134">
        <v>9999</v>
      </c>
      <c r="GX134">
        <v>1.8897699999999999</v>
      </c>
      <c r="GY134">
        <v>1.8896500000000001</v>
      </c>
      <c r="GZ134">
        <v>1.8897900000000001</v>
      </c>
      <c r="HA134">
        <v>1.89</v>
      </c>
      <c r="HB134">
        <v>1.89161</v>
      </c>
      <c r="HC134">
        <v>1.8917600000000001</v>
      </c>
      <c r="HD134">
        <v>1.8852199999999999</v>
      </c>
      <c r="HE134">
        <v>1.8901600000000001</v>
      </c>
      <c r="HF134">
        <v>5</v>
      </c>
      <c r="HG134">
        <v>0</v>
      </c>
      <c r="HH134">
        <v>0</v>
      </c>
      <c r="HI134">
        <v>4.5</v>
      </c>
      <c r="HJ134" t="s">
        <v>405</v>
      </c>
      <c r="HK134" t="s">
        <v>406</v>
      </c>
      <c r="HL134" t="s">
        <v>407</v>
      </c>
      <c r="HM134" t="s">
        <v>407</v>
      </c>
      <c r="HN134" t="s">
        <v>408</v>
      </c>
      <c r="HO134" t="s">
        <v>408</v>
      </c>
      <c r="HP134">
        <v>0</v>
      </c>
      <c r="HQ134">
        <v>100</v>
      </c>
      <c r="HR134">
        <v>100</v>
      </c>
      <c r="HS134">
        <v>-1.9379999999999999</v>
      </c>
      <c r="HT134">
        <v>-9.9000000000000005E-2</v>
      </c>
      <c r="HU134">
        <v>-1.94799999999992</v>
      </c>
      <c r="HV134">
        <v>0</v>
      </c>
      <c r="HW134">
        <v>0</v>
      </c>
      <c r="HX134">
        <v>0</v>
      </c>
      <c r="HY134">
        <v>-9.9500000000000005E-2</v>
      </c>
      <c r="HZ134">
        <v>0</v>
      </c>
      <c r="IA134">
        <v>0</v>
      </c>
      <c r="IB134">
        <v>0</v>
      </c>
      <c r="IC134">
        <v>-1</v>
      </c>
      <c r="ID134">
        <v>-1</v>
      </c>
      <c r="IE134">
        <v>-1</v>
      </c>
      <c r="IF134">
        <v>-1</v>
      </c>
      <c r="IG134">
        <v>4.5</v>
      </c>
      <c r="IH134">
        <v>4.7</v>
      </c>
      <c r="II134">
        <v>0.153809</v>
      </c>
      <c r="IJ134">
        <v>4.99878</v>
      </c>
      <c r="IK134">
        <v>2.5463900000000002</v>
      </c>
      <c r="IL134">
        <v>4.1748000000000003</v>
      </c>
      <c r="IM134">
        <v>3.1982400000000002</v>
      </c>
      <c r="IN134">
        <v>2.3168899999999999</v>
      </c>
      <c r="IO134">
        <v>33.580399999999997</v>
      </c>
      <c r="IP134">
        <v>24.1313</v>
      </c>
      <c r="IQ134">
        <v>2</v>
      </c>
      <c r="IR134">
        <v>508.53399999999999</v>
      </c>
      <c r="IS134">
        <v>1254.6099999999999</v>
      </c>
      <c r="IT134">
        <v>22.0001</v>
      </c>
      <c r="IU134">
        <v>27.1813</v>
      </c>
      <c r="IV134">
        <v>30.0001</v>
      </c>
      <c r="IW134">
        <v>27.3933</v>
      </c>
      <c r="IX134">
        <v>27.422899999999998</v>
      </c>
      <c r="IY134">
        <v>-1</v>
      </c>
      <c r="IZ134">
        <v>-30</v>
      </c>
      <c r="JA134">
        <v>-30</v>
      </c>
      <c r="JB134">
        <v>22</v>
      </c>
      <c r="JC134">
        <v>400</v>
      </c>
      <c r="JD134">
        <v>15.875</v>
      </c>
      <c r="JE134">
        <v>102.732</v>
      </c>
      <c r="JF134">
        <v>101.033</v>
      </c>
    </row>
    <row r="135" spans="1:266" x14ac:dyDescent="0.35">
      <c r="A135">
        <v>117</v>
      </c>
      <c r="B135">
        <v>1717099734</v>
      </c>
      <c r="C135">
        <v>37801.900000095397</v>
      </c>
      <c r="D135" t="s">
        <v>870</v>
      </c>
      <c r="E135" t="s">
        <v>871</v>
      </c>
      <c r="F135" t="s">
        <v>400</v>
      </c>
      <c r="I135">
        <v>1717099734</v>
      </c>
      <c r="J135">
        <f t="shared" si="46"/>
        <v>1.4441162669160846E-3</v>
      </c>
      <c r="K135">
        <f t="shared" si="47"/>
        <v>1.4441162669160845</v>
      </c>
      <c r="L135">
        <f t="shared" si="48"/>
        <v>10.875189342036995</v>
      </c>
      <c r="M135">
        <f t="shared" si="49"/>
        <v>399.13299999999998</v>
      </c>
      <c r="N135">
        <f t="shared" si="50"/>
        <v>202.23530246139677</v>
      </c>
      <c r="O135">
        <f t="shared" si="51"/>
        <v>20.372558775276477</v>
      </c>
      <c r="P135">
        <f t="shared" si="52"/>
        <v>40.207423741977799</v>
      </c>
      <c r="Q135">
        <f t="shared" si="53"/>
        <v>9.3285802221204181E-2</v>
      </c>
      <c r="R135">
        <f t="shared" si="54"/>
        <v>2.9410338833336414</v>
      </c>
      <c r="S135">
        <f t="shared" si="55"/>
        <v>9.1672637918480612E-2</v>
      </c>
      <c r="T135">
        <f t="shared" si="56"/>
        <v>5.743801150247483E-2</v>
      </c>
      <c r="U135">
        <f t="shared" si="57"/>
        <v>77.201927109511658</v>
      </c>
      <c r="V135">
        <f t="shared" si="58"/>
        <v>23.952986949039662</v>
      </c>
      <c r="W135">
        <f t="shared" si="59"/>
        <v>23.952986949039662</v>
      </c>
      <c r="X135">
        <f t="shared" si="60"/>
        <v>2.9865268929900437</v>
      </c>
      <c r="Y135">
        <f t="shared" si="61"/>
        <v>48.260803669403352</v>
      </c>
      <c r="Z135">
        <f t="shared" si="62"/>
        <v>1.4344431815306999</v>
      </c>
      <c r="AA135">
        <f t="shared" si="63"/>
        <v>2.972273713792537</v>
      </c>
      <c r="AB135">
        <f t="shared" si="64"/>
        <v>1.5520837114593438</v>
      </c>
      <c r="AC135">
        <f t="shared" si="65"/>
        <v>-63.685527370999331</v>
      </c>
      <c r="AD135">
        <f t="shared" si="66"/>
        <v>-12.619069368612729</v>
      </c>
      <c r="AE135">
        <f t="shared" si="67"/>
        <v>-0.8976912739960432</v>
      </c>
      <c r="AF135">
        <f t="shared" si="68"/>
        <v>-3.6090409644806698E-4</v>
      </c>
      <c r="AG135">
        <v>0</v>
      </c>
      <c r="AH135">
        <v>0</v>
      </c>
      <c r="AI135">
        <f t="shared" si="69"/>
        <v>1</v>
      </c>
      <c r="AJ135">
        <f t="shared" si="70"/>
        <v>0</v>
      </c>
      <c r="AK135">
        <f t="shared" si="71"/>
        <v>53784.235430867935</v>
      </c>
      <c r="AL135" t="s">
        <v>447</v>
      </c>
      <c r="AM135">
        <v>8305.73</v>
      </c>
      <c r="AN135">
        <v>1666.0250000000001</v>
      </c>
      <c r="AO135">
        <v>7978.48</v>
      </c>
      <c r="AP135">
        <f t="shared" si="72"/>
        <v>0.79118516308870857</v>
      </c>
      <c r="AQ135">
        <v>-1.33578315168039</v>
      </c>
      <c r="AR135" t="s">
        <v>872</v>
      </c>
      <c r="AS135">
        <v>8304.68</v>
      </c>
      <c r="AT135">
        <v>2331.35</v>
      </c>
      <c r="AU135">
        <v>4978.07</v>
      </c>
      <c r="AV135">
        <f t="shared" si="73"/>
        <v>0.53167593063175089</v>
      </c>
      <c r="AW135">
        <v>0.5</v>
      </c>
      <c r="AX135">
        <f t="shared" si="74"/>
        <v>336.66503355475584</v>
      </c>
      <c r="AY135">
        <f t="shared" si="75"/>
        <v>10.875189342036995</v>
      </c>
      <c r="AZ135">
        <f t="shared" si="76"/>
        <v>89.498347513197231</v>
      </c>
      <c r="BA135">
        <f t="shared" si="77"/>
        <v>3.6270391269283296E-2</v>
      </c>
      <c r="BB135">
        <f t="shared" si="78"/>
        <v>0.60272555428107677</v>
      </c>
      <c r="BC135">
        <f t="shared" si="79"/>
        <v>1479.7824799357634</v>
      </c>
      <c r="BD135" t="s">
        <v>402</v>
      </c>
      <c r="BE135">
        <v>0</v>
      </c>
      <c r="BF135">
        <f t="shared" si="80"/>
        <v>1479.7824799357634</v>
      </c>
      <c r="BG135">
        <f t="shared" si="81"/>
        <v>0.70273972042663857</v>
      </c>
      <c r="BH135">
        <f t="shared" si="82"/>
        <v>0.75657589172413131</v>
      </c>
      <c r="BI135">
        <f t="shared" si="83"/>
        <v>0.46169405342169895</v>
      </c>
      <c r="BJ135">
        <f t="shared" si="84"/>
        <v>0.79911957717965787</v>
      </c>
      <c r="BK135">
        <f t="shared" si="85"/>
        <v>0.47531586363783979</v>
      </c>
      <c r="BL135">
        <f t="shared" si="86"/>
        <v>0.48022293920481551</v>
      </c>
      <c r="BM135">
        <f t="shared" si="87"/>
        <v>0.51977706079518449</v>
      </c>
      <c r="CV135">
        <f t="shared" si="88"/>
        <v>400.08600000000001</v>
      </c>
      <c r="CW135">
        <f t="shared" si="89"/>
        <v>336.66503355475584</v>
      </c>
      <c r="CX135">
        <f t="shared" si="90"/>
        <v>0.84148166532884383</v>
      </c>
      <c r="CY135">
        <f t="shared" si="91"/>
        <v>0.19296333065768773</v>
      </c>
      <c r="CZ135">
        <v>1717099734</v>
      </c>
      <c r="DA135">
        <v>399.13299999999998</v>
      </c>
      <c r="DB135">
        <v>412.87599999999998</v>
      </c>
      <c r="DC135">
        <v>14.2395</v>
      </c>
      <c r="DD135">
        <v>12.5311</v>
      </c>
      <c r="DE135">
        <v>401.10500000000002</v>
      </c>
      <c r="DF135">
        <v>14.3385</v>
      </c>
      <c r="DG135">
        <v>499.96</v>
      </c>
      <c r="DH135">
        <v>100.637</v>
      </c>
      <c r="DI135">
        <v>9.9906599999999998E-2</v>
      </c>
      <c r="DJ135">
        <v>23.8734</v>
      </c>
      <c r="DK135">
        <v>23.014399999999998</v>
      </c>
      <c r="DL135">
        <v>999.9</v>
      </c>
      <c r="DM135">
        <v>0</v>
      </c>
      <c r="DN135">
        <v>0</v>
      </c>
      <c r="DO135">
        <v>10001.9</v>
      </c>
      <c r="DP135">
        <v>0</v>
      </c>
      <c r="DQ135">
        <v>1.5289399999999999E-3</v>
      </c>
      <c r="DR135">
        <v>400.08600000000001</v>
      </c>
      <c r="DS135">
        <v>0.94999199999999995</v>
      </c>
      <c r="DT135">
        <v>5.00081E-2</v>
      </c>
      <c r="DU135">
        <v>0</v>
      </c>
      <c r="DV135">
        <v>2331.37</v>
      </c>
      <c r="DW135">
        <v>5.0003500000000001</v>
      </c>
      <c r="DX135">
        <v>3801.31</v>
      </c>
      <c r="DY135">
        <v>3478.54</v>
      </c>
      <c r="DZ135">
        <v>38.375</v>
      </c>
      <c r="EA135">
        <v>41.375</v>
      </c>
      <c r="EB135">
        <v>40.125</v>
      </c>
      <c r="EC135">
        <v>43.436999999999998</v>
      </c>
      <c r="ED135">
        <v>43.5</v>
      </c>
      <c r="EE135">
        <v>375.33</v>
      </c>
      <c r="EF135">
        <v>19.760000000000002</v>
      </c>
      <c r="EG135">
        <v>0</v>
      </c>
      <c r="EH135">
        <v>298.89999985694902</v>
      </c>
      <c r="EI135">
        <v>0</v>
      </c>
      <c r="EJ135">
        <v>2331.35</v>
      </c>
      <c r="EK135">
        <v>-0.47384614754186499</v>
      </c>
      <c r="EL135">
        <v>-1.1558974356212</v>
      </c>
      <c r="EM135">
        <v>3800.7611538461501</v>
      </c>
      <c r="EN135">
        <v>15</v>
      </c>
      <c r="EO135">
        <v>1717099757</v>
      </c>
      <c r="EP135" t="s">
        <v>873</v>
      </c>
      <c r="EQ135">
        <v>1717099752</v>
      </c>
      <c r="ER135">
        <v>1717099757</v>
      </c>
      <c r="ES135">
        <v>119</v>
      </c>
      <c r="ET135">
        <v>-3.4000000000000002E-2</v>
      </c>
      <c r="EU135">
        <v>0</v>
      </c>
      <c r="EV135">
        <v>-1.972</v>
      </c>
      <c r="EW135">
        <v>-9.9000000000000005E-2</v>
      </c>
      <c r="EX135">
        <v>413</v>
      </c>
      <c r="EY135">
        <v>13</v>
      </c>
      <c r="EZ135">
        <v>0.12</v>
      </c>
      <c r="FA135">
        <v>7.0000000000000007E-2</v>
      </c>
      <c r="FB135">
        <v>399.14909999999998</v>
      </c>
      <c r="FC135">
        <v>0.21058646616551299</v>
      </c>
      <c r="FD135">
        <v>2.4026859969634801E-2</v>
      </c>
      <c r="FE135">
        <v>1</v>
      </c>
      <c r="FF135">
        <v>14.23992</v>
      </c>
      <c r="FG135">
        <v>-4.1954887217730804E-3</v>
      </c>
      <c r="FH135">
        <v>7.5538069872102803E-4</v>
      </c>
      <c r="FI135">
        <v>1</v>
      </c>
      <c r="FJ135">
        <v>2</v>
      </c>
      <c r="FK135">
        <v>2</v>
      </c>
      <c r="FL135" t="s">
        <v>404</v>
      </c>
      <c r="FM135">
        <v>2.9723099999999998</v>
      </c>
      <c r="FN135">
        <v>2.8470399999999998</v>
      </c>
      <c r="FO135">
        <v>9.7614999999999993E-2</v>
      </c>
      <c r="FP135">
        <v>9.9946099999999996E-2</v>
      </c>
      <c r="FQ135">
        <v>7.9360399999999998E-2</v>
      </c>
      <c r="FR135">
        <v>7.2484199999999999E-2</v>
      </c>
      <c r="FS135">
        <v>32345.200000000001</v>
      </c>
      <c r="FT135">
        <v>31896.400000000001</v>
      </c>
      <c r="FU135">
        <v>33432.199999999997</v>
      </c>
      <c r="FV135">
        <v>33159</v>
      </c>
      <c r="FW135">
        <v>43996.3</v>
      </c>
      <c r="FX135">
        <v>41292.400000000001</v>
      </c>
      <c r="FY135">
        <v>49469.1</v>
      </c>
      <c r="FZ135">
        <v>44805.3</v>
      </c>
      <c r="GA135">
        <v>2.0937199999999998</v>
      </c>
      <c r="GB135">
        <v>2.7371699999999999</v>
      </c>
      <c r="GC135">
        <v>7.4025199999999999E-2</v>
      </c>
      <c r="GD135">
        <v>0</v>
      </c>
      <c r="GE135">
        <v>21.794599999999999</v>
      </c>
      <c r="GF135">
        <v>999.9</v>
      </c>
      <c r="GG135">
        <v>31.021999999999998</v>
      </c>
      <c r="GH135">
        <v>29.838999999999999</v>
      </c>
      <c r="GI135">
        <v>13.0131</v>
      </c>
      <c r="GJ135">
        <v>61.751800000000003</v>
      </c>
      <c r="GK135">
        <v>-1.66266</v>
      </c>
      <c r="GL135">
        <v>3</v>
      </c>
      <c r="GM135">
        <v>4.9898399999999997E-3</v>
      </c>
      <c r="GN135">
        <v>0.67279999999999995</v>
      </c>
      <c r="GO135">
        <v>20.3443</v>
      </c>
      <c r="GP135">
        <v>5.2225299999999999</v>
      </c>
      <c r="GQ135">
        <v>12.0372</v>
      </c>
      <c r="GR135">
        <v>4.9991000000000003</v>
      </c>
      <c r="GS135">
        <v>3.2890000000000001</v>
      </c>
      <c r="GT135">
        <v>9999</v>
      </c>
      <c r="GU135">
        <v>999.9</v>
      </c>
      <c r="GV135">
        <v>9999</v>
      </c>
      <c r="GW135">
        <v>9999</v>
      </c>
      <c r="GX135">
        <v>1.8897999999999999</v>
      </c>
      <c r="GY135">
        <v>1.88971</v>
      </c>
      <c r="GZ135">
        <v>1.8897999999999999</v>
      </c>
      <c r="HA135">
        <v>1.89011</v>
      </c>
      <c r="HB135">
        <v>1.8916299999999999</v>
      </c>
      <c r="HC135">
        <v>1.89178</v>
      </c>
      <c r="HD135">
        <v>1.8852800000000001</v>
      </c>
      <c r="HE135">
        <v>1.89025</v>
      </c>
      <c r="HF135">
        <v>5</v>
      </c>
      <c r="HG135">
        <v>0</v>
      </c>
      <c r="HH135">
        <v>0</v>
      </c>
      <c r="HI135">
        <v>4.5</v>
      </c>
      <c r="HJ135" t="s">
        <v>405</v>
      </c>
      <c r="HK135" t="s">
        <v>406</v>
      </c>
      <c r="HL135" t="s">
        <v>407</v>
      </c>
      <c r="HM135" t="s">
        <v>407</v>
      </c>
      <c r="HN135" t="s">
        <v>408</v>
      </c>
      <c r="HO135" t="s">
        <v>408</v>
      </c>
      <c r="HP135">
        <v>0</v>
      </c>
      <c r="HQ135">
        <v>100</v>
      </c>
      <c r="HR135">
        <v>100</v>
      </c>
      <c r="HS135">
        <v>-1.972</v>
      </c>
      <c r="HT135">
        <v>-9.9000000000000005E-2</v>
      </c>
      <c r="HU135">
        <v>-1.9378999999999</v>
      </c>
      <c r="HV135">
        <v>0</v>
      </c>
      <c r="HW135">
        <v>0</v>
      </c>
      <c r="HX135">
        <v>0</v>
      </c>
      <c r="HY135">
        <v>-9.9450000000000899E-2</v>
      </c>
      <c r="HZ135">
        <v>0</v>
      </c>
      <c r="IA135">
        <v>0</v>
      </c>
      <c r="IB135">
        <v>0</v>
      </c>
      <c r="IC135">
        <v>-1</v>
      </c>
      <c r="ID135">
        <v>-1</v>
      </c>
      <c r="IE135">
        <v>-1</v>
      </c>
      <c r="IF135">
        <v>-1</v>
      </c>
      <c r="IG135">
        <v>4.7</v>
      </c>
      <c r="IH135">
        <v>4.7</v>
      </c>
      <c r="II135">
        <v>0.153809</v>
      </c>
      <c r="IJ135">
        <v>4.99878</v>
      </c>
      <c r="IK135">
        <v>2.5451700000000002</v>
      </c>
      <c r="IL135">
        <v>4.1711400000000003</v>
      </c>
      <c r="IM135">
        <v>3.1982400000000002</v>
      </c>
      <c r="IN135">
        <v>2.3071299999999999</v>
      </c>
      <c r="IO135">
        <v>33.580399999999997</v>
      </c>
      <c r="IP135">
        <v>24.14</v>
      </c>
      <c r="IQ135">
        <v>2</v>
      </c>
      <c r="IR135">
        <v>508.75599999999997</v>
      </c>
      <c r="IS135">
        <v>1255.74</v>
      </c>
      <c r="IT135">
        <v>21.9998</v>
      </c>
      <c r="IU135">
        <v>27.202100000000002</v>
      </c>
      <c r="IV135">
        <v>30</v>
      </c>
      <c r="IW135">
        <v>27.416499999999999</v>
      </c>
      <c r="IX135">
        <v>27.446100000000001</v>
      </c>
      <c r="IY135">
        <v>-1</v>
      </c>
      <c r="IZ135">
        <v>-30</v>
      </c>
      <c r="JA135">
        <v>-30</v>
      </c>
      <c r="JB135">
        <v>22</v>
      </c>
      <c r="JC135">
        <v>400</v>
      </c>
      <c r="JD135">
        <v>15.875</v>
      </c>
      <c r="JE135">
        <v>102.727</v>
      </c>
      <c r="JF135">
        <v>101.033</v>
      </c>
    </row>
    <row r="136" spans="1:266" x14ac:dyDescent="0.35">
      <c r="A136">
        <v>118</v>
      </c>
      <c r="B136">
        <v>1717100034.0999999</v>
      </c>
      <c r="C136">
        <v>38102</v>
      </c>
      <c r="D136" t="s">
        <v>874</v>
      </c>
      <c r="E136" t="s">
        <v>875</v>
      </c>
      <c r="F136" t="s">
        <v>400</v>
      </c>
      <c r="I136">
        <v>1717100034.0999999</v>
      </c>
      <c r="J136">
        <f t="shared" si="46"/>
        <v>1.4378175737652247E-3</v>
      </c>
      <c r="K136">
        <f t="shared" si="47"/>
        <v>1.4378175737652246</v>
      </c>
      <c r="L136">
        <f t="shared" si="48"/>
        <v>10.902881018679086</v>
      </c>
      <c r="M136">
        <f t="shared" si="49"/>
        <v>399.55700000000002</v>
      </c>
      <c r="N136">
        <f t="shared" si="50"/>
        <v>201.1671383315707</v>
      </c>
      <c r="O136">
        <f t="shared" si="51"/>
        <v>20.264731909456454</v>
      </c>
      <c r="P136">
        <f t="shared" si="52"/>
        <v>40.249692642150499</v>
      </c>
      <c r="Q136">
        <f t="shared" si="53"/>
        <v>9.2782360964714553E-2</v>
      </c>
      <c r="R136">
        <f t="shared" si="54"/>
        <v>2.9448624664466023</v>
      </c>
      <c r="S136">
        <f t="shared" si="55"/>
        <v>9.1188437307906919E-2</v>
      </c>
      <c r="T136">
        <f t="shared" si="56"/>
        <v>5.7133700204711042E-2</v>
      </c>
      <c r="U136">
        <f t="shared" si="57"/>
        <v>77.201927109511658</v>
      </c>
      <c r="V136">
        <f t="shared" si="58"/>
        <v>23.955823856496217</v>
      </c>
      <c r="W136">
        <f t="shared" si="59"/>
        <v>23.955823856496217</v>
      </c>
      <c r="X136">
        <f t="shared" si="60"/>
        <v>2.9870360542320484</v>
      </c>
      <c r="Y136">
        <f t="shared" si="61"/>
        <v>48.226338346448109</v>
      </c>
      <c r="Z136">
        <f t="shared" si="62"/>
        <v>1.4335308256729</v>
      </c>
      <c r="AA136">
        <f t="shared" si="63"/>
        <v>2.9725060513089527</v>
      </c>
      <c r="AB136">
        <f t="shared" si="64"/>
        <v>1.5535052285591484</v>
      </c>
      <c r="AC136">
        <f t="shared" si="65"/>
        <v>-63.407755003046404</v>
      </c>
      <c r="AD136">
        <f t="shared" si="66"/>
        <v>-12.879501330160412</v>
      </c>
      <c r="AE136">
        <f t="shared" si="67"/>
        <v>-0.9150457584402274</v>
      </c>
      <c r="AF136">
        <f t="shared" si="68"/>
        <v>-3.7498213538711411E-4</v>
      </c>
      <c r="AG136">
        <v>0</v>
      </c>
      <c r="AH136">
        <v>0</v>
      </c>
      <c r="AI136">
        <f t="shared" si="69"/>
        <v>1</v>
      </c>
      <c r="AJ136">
        <f t="shared" si="70"/>
        <v>0</v>
      </c>
      <c r="AK136">
        <f t="shared" si="71"/>
        <v>53896.374103737311</v>
      </c>
      <c r="AL136" t="s">
        <v>447</v>
      </c>
      <c r="AM136">
        <v>8305.73</v>
      </c>
      <c r="AN136">
        <v>1666.0250000000001</v>
      </c>
      <c r="AO136">
        <v>7978.48</v>
      </c>
      <c r="AP136">
        <f t="shared" si="72"/>
        <v>0.79118516308870857</v>
      </c>
      <c r="AQ136">
        <v>-1.33578315168039</v>
      </c>
      <c r="AR136" t="s">
        <v>876</v>
      </c>
      <c r="AS136">
        <v>8303.5499999999993</v>
      </c>
      <c r="AT136">
        <v>2332.2664</v>
      </c>
      <c r="AU136">
        <v>4971.8</v>
      </c>
      <c r="AV136">
        <f t="shared" si="73"/>
        <v>0.5309010016493021</v>
      </c>
      <c r="AW136">
        <v>0.5</v>
      </c>
      <c r="AX136">
        <f t="shared" si="74"/>
        <v>336.66503355475584</v>
      </c>
      <c r="AY136">
        <f t="shared" si="75"/>
        <v>10.902881018679086</v>
      </c>
      <c r="AZ136">
        <f t="shared" si="76"/>
        <v>89.367901767257891</v>
      </c>
      <c r="BA136">
        <f t="shared" si="77"/>
        <v>3.6352644173155438E-2</v>
      </c>
      <c r="BB136">
        <f t="shared" si="78"/>
        <v>0.60474677179291192</v>
      </c>
      <c r="BC136">
        <f t="shared" si="79"/>
        <v>1479.2279488756858</v>
      </c>
      <c r="BD136" t="s">
        <v>402</v>
      </c>
      <c r="BE136">
        <v>0</v>
      </c>
      <c r="BF136">
        <f t="shared" si="80"/>
        <v>1479.2279488756858</v>
      </c>
      <c r="BG136">
        <f t="shared" si="81"/>
        <v>0.70247637699109267</v>
      </c>
      <c r="BH136">
        <f t="shared" si="82"/>
        <v>0.75575637706609156</v>
      </c>
      <c r="BI136">
        <f t="shared" si="83"/>
        <v>0.46261938702313754</v>
      </c>
      <c r="BJ136">
        <f t="shared" si="84"/>
        <v>0.79846135928791284</v>
      </c>
      <c r="BK136">
        <f t="shared" si="85"/>
        <v>0.47630913804534042</v>
      </c>
      <c r="BL136">
        <f t="shared" si="86"/>
        <v>0.47933458866328227</v>
      </c>
      <c r="BM136">
        <f t="shared" si="87"/>
        <v>0.52066541133671773</v>
      </c>
      <c r="CV136">
        <f t="shared" si="88"/>
        <v>400.08600000000001</v>
      </c>
      <c r="CW136">
        <f t="shared" si="89"/>
        <v>336.66503355475584</v>
      </c>
      <c r="CX136">
        <f t="shared" si="90"/>
        <v>0.84148166532884383</v>
      </c>
      <c r="CY136">
        <f t="shared" si="91"/>
        <v>0.19296333065768773</v>
      </c>
      <c r="CZ136">
        <v>1717100034.0999999</v>
      </c>
      <c r="DA136">
        <v>399.55700000000002</v>
      </c>
      <c r="DB136">
        <v>413.32799999999997</v>
      </c>
      <c r="DC136">
        <v>14.230600000000001</v>
      </c>
      <c r="DD136">
        <v>12.53</v>
      </c>
      <c r="DE136">
        <v>401.55599999999998</v>
      </c>
      <c r="DF136">
        <v>14.3286</v>
      </c>
      <c r="DG136">
        <v>500.06700000000001</v>
      </c>
      <c r="DH136">
        <v>100.636</v>
      </c>
      <c r="DI136">
        <v>9.9796499999999996E-2</v>
      </c>
      <c r="DJ136">
        <v>23.874700000000001</v>
      </c>
      <c r="DK136">
        <v>23.001899999999999</v>
      </c>
      <c r="DL136">
        <v>999.9</v>
      </c>
      <c r="DM136">
        <v>0</v>
      </c>
      <c r="DN136">
        <v>0</v>
      </c>
      <c r="DO136">
        <v>10023.799999999999</v>
      </c>
      <c r="DP136">
        <v>0</v>
      </c>
      <c r="DQ136">
        <v>1.5289399999999999E-3</v>
      </c>
      <c r="DR136">
        <v>400.08600000000001</v>
      </c>
      <c r="DS136">
        <v>0.94999199999999995</v>
      </c>
      <c r="DT136">
        <v>5.00081E-2</v>
      </c>
      <c r="DU136">
        <v>0</v>
      </c>
      <c r="DV136">
        <v>2332.4299999999998</v>
      </c>
      <c r="DW136">
        <v>5.0003500000000001</v>
      </c>
      <c r="DX136">
        <v>3802.1</v>
      </c>
      <c r="DY136">
        <v>3478.53</v>
      </c>
      <c r="DZ136">
        <v>38.375</v>
      </c>
      <c r="EA136">
        <v>41.436999999999998</v>
      </c>
      <c r="EB136">
        <v>40.125</v>
      </c>
      <c r="EC136">
        <v>43.436999999999998</v>
      </c>
      <c r="ED136">
        <v>43.5</v>
      </c>
      <c r="EE136">
        <v>375.33</v>
      </c>
      <c r="EF136">
        <v>19.760000000000002</v>
      </c>
      <c r="EG136">
        <v>0</v>
      </c>
      <c r="EH136">
        <v>299.5</v>
      </c>
      <c r="EI136">
        <v>0</v>
      </c>
      <c r="EJ136">
        <v>2332.2664</v>
      </c>
      <c r="EK136">
        <v>0.70153845438541196</v>
      </c>
      <c r="EL136">
        <v>-0.59538465786248895</v>
      </c>
      <c r="EM136">
        <v>3801.4924000000001</v>
      </c>
      <c r="EN136">
        <v>15</v>
      </c>
      <c r="EO136">
        <v>1717100060.0999999</v>
      </c>
      <c r="EP136" t="s">
        <v>877</v>
      </c>
      <c r="EQ136">
        <v>1717100059.0999999</v>
      </c>
      <c r="ER136">
        <v>1717100060.0999999</v>
      </c>
      <c r="ES136">
        <v>120</v>
      </c>
      <c r="ET136">
        <v>-2.7E-2</v>
      </c>
      <c r="EU136">
        <v>1E-3</v>
      </c>
      <c r="EV136">
        <v>-1.9990000000000001</v>
      </c>
      <c r="EW136">
        <v>-9.8000000000000004E-2</v>
      </c>
      <c r="EX136">
        <v>413</v>
      </c>
      <c r="EY136">
        <v>13</v>
      </c>
      <c r="EZ136">
        <v>0.24</v>
      </c>
      <c r="FA136">
        <v>0.04</v>
      </c>
      <c r="FB136">
        <v>399.577857142857</v>
      </c>
      <c r="FC136">
        <v>0.18148051948069799</v>
      </c>
      <c r="FD136">
        <v>2.1508106366108198E-2</v>
      </c>
      <c r="FE136">
        <v>1</v>
      </c>
      <c r="FF136">
        <v>14.232719047619</v>
      </c>
      <c r="FG136">
        <v>-8.9844155844181605E-3</v>
      </c>
      <c r="FH136">
        <v>1.67662332073643E-3</v>
      </c>
      <c r="FI136">
        <v>1</v>
      </c>
      <c r="FJ136">
        <v>2</v>
      </c>
      <c r="FK136">
        <v>2</v>
      </c>
      <c r="FL136" t="s">
        <v>404</v>
      </c>
      <c r="FM136">
        <v>2.9725799999999998</v>
      </c>
      <c r="FN136">
        <v>2.8471199999999999</v>
      </c>
      <c r="FO136">
        <v>9.7695799999999999E-2</v>
      </c>
      <c r="FP136">
        <v>0.100026</v>
      </c>
      <c r="FQ136">
        <v>7.9316999999999999E-2</v>
      </c>
      <c r="FR136">
        <v>7.2476899999999997E-2</v>
      </c>
      <c r="FS136">
        <v>32341.5</v>
      </c>
      <c r="FT136">
        <v>31892.3</v>
      </c>
      <c r="FU136">
        <v>33431.4</v>
      </c>
      <c r="FV136">
        <v>33157.699999999997</v>
      </c>
      <c r="FW136">
        <v>43997.599999999999</v>
      </c>
      <c r="FX136">
        <v>41291.4</v>
      </c>
      <c r="FY136">
        <v>49468.1</v>
      </c>
      <c r="FZ136">
        <v>44803.8</v>
      </c>
      <c r="GA136">
        <v>2.0937000000000001</v>
      </c>
      <c r="GB136">
        <v>2.7355999999999998</v>
      </c>
      <c r="GC136">
        <v>7.4047600000000005E-2</v>
      </c>
      <c r="GD136">
        <v>0</v>
      </c>
      <c r="GE136">
        <v>21.781700000000001</v>
      </c>
      <c r="GF136">
        <v>999.9</v>
      </c>
      <c r="GG136">
        <v>31.021999999999998</v>
      </c>
      <c r="GH136">
        <v>29.818999999999999</v>
      </c>
      <c r="GI136">
        <v>12.997199999999999</v>
      </c>
      <c r="GJ136">
        <v>61.43</v>
      </c>
      <c r="GK136">
        <v>-1.6706700000000001</v>
      </c>
      <c r="GL136">
        <v>3</v>
      </c>
      <c r="GM136">
        <v>5.64278E-3</v>
      </c>
      <c r="GN136">
        <v>0.66145200000000004</v>
      </c>
      <c r="GO136">
        <v>20.344100000000001</v>
      </c>
      <c r="GP136">
        <v>5.2229799999999997</v>
      </c>
      <c r="GQ136">
        <v>12.039</v>
      </c>
      <c r="GR136">
        <v>4.9993499999999997</v>
      </c>
      <c r="GS136">
        <v>3.2890000000000001</v>
      </c>
      <c r="GT136">
        <v>9999</v>
      </c>
      <c r="GU136">
        <v>999.9</v>
      </c>
      <c r="GV136">
        <v>9999</v>
      </c>
      <c r="GW136">
        <v>9999</v>
      </c>
      <c r="GX136">
        <v>1.88981</v>
      </c>
      <c r="GY136">
        <v>1.88974</v>
      </c>
      <c r="GZ136">
        <v>1.88984</v>
      </c>
      <c r="HA136">
        <v>1.89011</v>
      </c>
      <c r="HB136">
        <v>1.8916900000000001</v>
      </c>
      <c r="HC136">
        <v>1.8918200000000001</v>
      </c>
      <c r="HD136">
        <v>1.8853500000000001</v>
      </c>
      <c r="HE136">
        <v>1.8902600000000001</v>
      </c>
      <c r="HF136">
        <v>5</v>
      </c>
      <c r="HG136">
        <v>0</v>
      </c>
      <c r="HH136">
        <v>0</v>
      </c>
      <c r="HI136">
        <v>4.5</v>
      </c>
      <c r="HJ136" t="s">
        <v>405</v>
      </c>
      <c r="HK136" t="s">
        <v>406</v>
      </c>
      <c r="HL136" t="s">
        <v>407</v>
      </c>
      <c r="HM136" t="s">
        <v>407</v>
      </c>
      <c r="HN136" t="s">
        <v>408</v>
      </c>
      <c r="HO136" t="s">
        <v>408</v>
      </c>
      <c r="HP136">
        <v>0</v>
      </c>
      <c r="HQ136">
        <v>100</v>
      </c>
      <c r="HR136">
        <v>100</v>
      </c>
      <c r="HS136">
        <v>-1.9990000000000001</v>
      </c>
      <c r="HT136">
        <v>-9.8000000000000004E-2</v>
      </c>
      <c r="HU136">
        <v>-1.97170000000006</v>
      </c>
      <c r="HV136">
        <v>0</v>
      </c>
      <c r="HW136">
        <v>0</v>
      </c>
      <c r="HX136">
        <v>0</v>
      </c>
      <c r="HY136">
        <v>-9.9390909090905297E-2</v>
      </c>
      <c r="HZ136">
        <v>0</v>
      </c>
      <c r="IA136">
        <v>0</v>
      </c>
      <c r="IB136">
        <v>0</v>
      </c>
      <c r="IC136">
        <v>-1</v>
      </c>
      <c r="ID136">
        <v>-1</v>
      </c>
      <c r="IE136">
        <v>-1</v>
      </c>
      <c r="IF136">
        <v>-1</v>
      </c>
      <c r="IG136">
        <v>4.7</v>
      </c>
      <c r="IH136">
        <v>4.5999999999999996</v>
      </c>
      <c r="II136">
        <v>0.153809</v>
      </c>
      <c r="IJ136">
        <v>4.99878</v>
      </c>
      <c r="IK136">
        <v>2.5476100000000002</v>
      </c>
      <c r="IL136">
        <v>4.1455099999999998</v>
      </c>
      <c r="IM136">
        <v>3.1982400000000002</v>
      </c>
      <c r="IN136">
        <v>2.3083499999999999</v>
      </c>
      <c r="IO136">
        <v>33.580399999999997</v>
      </c>
      <c r="IP136">
        <v>24.14</v>
      </c>
      <c r="IQ136">
        <v>2</v>
      </c>
      <c r="IR136">
        <v>508.84300000000002</v>
      </c>
      <c r="IS136">
        <v>1253.74</v>
      </c>
      <c r="IT136">
        <v>21.999700000000001</v>
      </c>
      <c r="IU136">
        <v>27.2089</v>
      </c>
      <c r="IV136">
        <v>30.0001</v>
      </c>
      <c r="IW136">
        <v>27.4282</v>
      </c>
      <c r="IX136">
        <v>27.457699999999999</v>
      </c>
      <c r="IY136">
        <v>-1</v>
      </c>
      <c r="IZ136">
        <v>-30</v>
      </c>
      <c r="JA136">
        <v>-30</v>
      </c>
      <c r="JB136">
        <v>22</v>
      </c>
      <c r="JC136">
        <v>400</v>
      </c>
      <c r="JD136">
        <v>15.875</v>
      </c>
      <c r="JE136">
        <v>102.72499999999999</v>
      </c>
      <c r="JF136">
        <v>101.03</v>
      </c>
    </row>
    <row r="137" spans="1:266" x14ac:dyDescent="0.35">
      <c r="A137">
        <v>119</v>
      </c>
      <c r="B137">
        <v>1717100334.0999999</v>
      </c>
      <c r="C137">
        <v>38402</v>
      </c>
      <c r="D137" t="s">
        <v>878</v>
      </c>
      <c r="E137" t="s">
        <v>879</v>
      </c>
      <c r="F137" t="s">
        <v>400</v>
      </c>
      <c r="I137">
        <v>1717100334.0999999</v>
      </c>
      <c r="J137">
        <f t="shared" si="46"/>
        <v>1.4300882260619265E-3</v>
      </c>
      <c r="K137">
        <f t="shared" si="47"/>
        <v>1.4300882260619265</v>
      </c>
      <c r="L137">
        <f t="shared" si="48"/>
        <v>10.80144081838012</v>
      </c>
      <c r="M137">
        <f t="shared" si="49"/>
        <v>400.108</v>
      </c>
      <c r="N137">
        <f t="shared" si="50"/>
        <v>202.64066455698807</v>
      </c>
      <c r="O137">
        <f t="shared" si="51"/>
        <v>20.413393192237578</v>
      </c>
      <c r="P137">
        <f t="shared" si="52"/>
        <v>40.305641225642802</v>
      </c>
      <c r="Q137">
        <f t="shared" si="53"/>
        <v>9.2368884209926547E-2</v>
      </c>
      <c r="R137">
        <f t="shared" si="54"/>
        <v>2.9436687986899708</v>
      </c>
      <c r="S137">
        <f t="shared" si="55"/>
        <v>9.0788376052625186E-2</v>
      </c>
      <c r="T137">
        <f t="shared" si="56"/>
        <v>5.6882484778605288E-2</v>
      </c>
      <c r="U137">
        <f t="shared" si="57"/>
        <v>77.201927109511658</v>
      </c>
      <c r="V137">
        <f t="shared" si="58"/>
        <v>23.937361102754451</v>
      </c>
      <c r="W137">
        <f t="shared" si="59"/>
        <v>23.937361102754451</v>
      </c>
      <c r="X137">
        <f t="shared" si="60"/>
        <v>2.9837237640637801</v>
      </c>
      <c r="Y137">
        <f t="shared" si="61"/>
        <v>48.224259886145916</v>
      </c>
      <c r="Z137">
        <f t="shared" si="62"/>
        <v>1.4317031021404303</v>
      </c>
      <c r="AA137">
        <f t="shared" si="63"/>
        <v>2.9688441160539956</v>
      </c>
      <c r="AB137">
        <f t="shared" si="64"/>
        <v>1.5520206619233499</v>
      </c>
      <c r="AC137">
        <f t="shared" si="65"/>
        <v>-63.066890769330961</v>
      </c>
      <c r="AD137">
        <f t="shared" si="66"/>
        <v>-13.19758985649538</v>
      </c>
      <c r="AE137">
        <f t="shared" si="67"/>
        <v>-0.93784048338683856</v>
      </c>
      <c r="AF137">
        <f t="shared" si="68"/>
        <v>-3.9399970151876573E-4</v>
      </c>
      <c r="AG137">
        <v>0</v>
      </c>
      <c r="AH137">
        <v>0</v>
      </c>
      <c r="AI137">
        <f t="shared" si="69"/>
        <v>1</v>
      </c>
      <c r="AJ137">
        <f t="shared" si="70"/>
        <v>0</v>
      </c>
      <c r="AK137">
        <f t="shared" si="71"/>
        <v>53865.062671436419</v>
      </c>
      <c r="AL137" t="s">
        <v>447</v>
      </c>
      <c r="AM137">
        <v>8305.73</v>
      </c>
      <c r="AN137">
        <v>1666.0250000000001</v>
      </c>
      <c r="AO137">
        <v>7978.48</v>
      </c>
      <c r="AP137">
        <f t="shared" si="72"/>
        <v>0.79118516308870857</v>
      </c>
      <c r="AQ137">
        <v>-1.33578315168039</v>
      </c>
      <c r="AR137" t="s">
        <v>880</v>
      </c>
      <c r="AS137">
        <v>8304.0499999999993</v>
      </c>
      <c r="AT137">
        <v>2332.9719230769201</v>
      </c>
      <c r="AU137">
        <v>4962.84</v>
      </c>
      <c r="AV137">
        <f t="shared" si="73"/>
        <v>0.52991192077985183</v>
      </c>
      <c r="AW137">
        <v>0.5</v>
      </c>
      <c r="AX137">
        <f t="shared" si="74"/>
        <v>336.66503355475584</v>
      </c>
      <c r="AY137">
        <f t="shared" si="75"/>
        <v>10.80144081838012</v>
      </c>
      <c r="AZ137">
        <f t="shared" si="76"/>
        <v>89.201407295206963</v>
      </c>
      <c r="BA137">
        <f t="shared" si="77"/>
        <v>3.6051335185917043E-2</v>
      </c>
      <c r="BB137">
        <f t="shared" si="78"/>
        <v>0.60764401028443382</v>
      </c>
      <c r="BC137">
        <f t="shared" si="79"/>
        <v>1478.4338015588414</v>
      </c>
      <c r="BD137" t="s">
        <v>402</v>
      </c>
      <c r="BE137">
        <v>0</v>
      </c>
      <c r="BF137">
        <f t="shared" si="80"/>
        <v>1478.4338015588414</v>
      </c>
      <c r="BG137">
        <f t="shared" si="81"/>
        <v>0.70209924124919576</v>
      </c>
      <c r="BH137">
        <f t="shared" si="82"/>
        <v>0.75475358702427431</v>
      </c>
      <c r="BI137">
        <f t="shared" si="83"/>
        <v>0.46394131794374183</v>
      </c>
      <c r="BJ137">
        <f t="shared" si="84"/>
        <v>0.79769962127783334</v>
      </c>
      <c r="BK137">
        <f t="shared" si="85"/>
        <v>0.47772855410454401</v>
      </c>
      <c r="BL137">
        <f t="shared" si="86"/>
        <v>0.47829688984545876</v>
      </c>
      <c r="BM137">
        <f t="shared" si="87"/>
        <v>0.52170311015454129</v>
      </c>
      <c r="CV137">
        <f t="shared" si="88"/>
        <v>400.08600000000001</v>
      </c>
      <c r="CW137">
        <f t="shared" si="89"/>
        <v>336.66503355475584</v>
      </c>
      <c r="CX137">
        <f t="shared" si="90"/>
        <v>0.84148166532884383</v>
      </c>
      <c r="CY137">
        <f t="shared" si="91"/>
        <v>0.19296333065768773</v>
      </c>
      <c r="CZ137">
        <v>1717100334.0999999</v>
      </c>
      <c r="DA137">
        <v>400.108</v>
      </c>
      <c r="DB137">
        <v>413.75299999999999</v>
      </c>
      <c r="DC137">
        <v>14.212300000000001</v>
      </c>
      <c r="DD137">
        <v>12.521000000000001</v>
      </c>
      <c r="DE137">
        <v>402.06200000000001</v>
      </c>
      <c r="DF137">
        <v>14.3123</v>
      </c>
      <c r="DG137">
        <v>500.12299999999999</v>
      </c>
      <c r="DH137">
        <v>100.637</v>
      </c>
      <c r="DI137">
        <v>9.9904099999999996E-2</v>
      </c>
      <c r="DJ137">
        <v>23.854199999999999</v>
      </c>
      <c r="DK137">
        <v>22.973800000000001</v>
      </c>
      <c r="DL137">
        <v>999.9</v>
      </c>
      <c r="DM137">
        <v>0</v>
      </c>
      <c r="DN137">
        <v>0</v>
      </c>
      <c r="DO137">
        <v>10016.9</v>
      </c>
      <c r="DP137">
        <v>0</v>
      </c>
      <c r="DQ137">
        <v>1.5289399999999999E-3</v>
      </c>
      <c r="DR137">
        <v>400.08600000000001</v>
      </c>
      <c r="DS137">
        <v>0.94999199999999995</v>
      </c>
      <c r="DT137">
        <v>5.00081E-2</v>
      </c>
      <c r="DU137">
        <v>0</v>
      </c>
      <c r="DV137">
        <v>2333.1</v>
      </c>
      <c r="DW137">
        <v>5.0003500000000001</v>
      </c>
      <c r="DX137">
        <v>3803.05</v>
      </c>
      <c r="DY137">
        <v>3478.54</v>
      </c>
      <c r="DZ137">
        <v>38.375</v>
      </c>
      <c r="EA137">
        <v>41.5</v>
      </c>
      <c r="EB137">
        <v>40.186999999999998</v>
      </c>
      <c r="EC137">
        <v>43.5</v>
      </c>
      <c r="ED137">
        <v>43.5</v>
      </c>
      <c r="EE137">
        <v>375.33</v>
      </c>
      <c r="EF137">
        <v>19.760000000000002</v>
      </c>
      <c r="EG137">
        <v>0</v>
      </c>
      <c r="EH137">
        <v>298.90000009536698</v>
      </c>
      <c r="EI137">
        <v>0</v>
      </c>
      <c r="EJ137">
        <v>2332.9719230769201</v>
      </c>
      <c r="EK137">
        <v>0.36341881814587002</v>
      </c>
      <c r="EL137">
        <v>0.35487190378042399</v>
      </c>
      <c r="EM137">
        <v>3802.4992307692301</v>
      </c>
      <c r="EN137">
        <v>15</v>
      </c>
      <c r="EO137">
        <v>1717100352.0999999</v>
      </c>
      <c r="EP137" t="s">
        <v>881</v>
      </c>
      <c r="EQ137">
        <v>1717100352.0999999</v>
      </c>
      <c r="ER137">
        <v>1717100352.0999999</v>
      </c>
      <c r="ES137">
        <v>121</v>
      </c>
      <c r="ET137">
        <v>4.4999999999999998E-2</v>
      </c>
      <c r="EU137">
        <v>-2E-3</v>
      </c>
      <c r="EV137">
        <v>-1.954</v>
      </c>
      <c r="EW137">
        <v>-0.1</v>
      </c>
      <c r="EX137">
        <v>414</v>
      </c>
      <c r="EY137">
        <v>13</v>
      </c>
      <c r="EZ137">
        <v>0.17</v>
      </c>
      <c r="FA137">
        <v>0.05</v>
      </c>
      <c r="FB137">
        <v>400.03</v>
      </c>
      <c r="FC137">
        <v>0.11836363636383999</v>
      </c>
      <c r="FD137">
        <v>1.8731181032096901E-2</v>
      </c>
      <c r="FE137">
        <v>1</v>
      </c>
      <c r="FF137">
        <v>14.211733333333299</v>
      </c>
      <c r="FG137">
        <v>4.8935064934888996E-3</v>
      </c>
      <c r="FH137">
        <v>1.11369540733439E-3</v>
      </c>
      <c r="FI137">
        <v>1</v>
      </c>
      <c r="FJ137">
        <v>2</v>
      </c>
      <c r="FK137">
        <v>2</v>
      </c>
      <c r="FL137" t="s">
        <v>404</v>
      </c>
      <c r="FM137">
        <v>2.9727199999999998</v>
      </c>
      <c r="FN137">
        <v>2.8471700000000002</v>
      </c>
      <c r="FO137">
        <v>9.77904E-2</v>
      </c>
      <c r="FP137">
        <v>0.100104</v>
      </c>
      <c r="FQ137">
        <v>7.9250200000000007E-2</v>
      </c>
      <c r="FR137">
        <v>7.2438100000000005E-2</v>
      </c>
      <c r="FS137">
        <v>32338.1</v>
      </c>
      <c r="FT137">
        <v>31888.1</v>
      </c>
      <c r="FU137">
        <v>33431.4</v>
      </c>
      <c r="FV137">
        <v>33156.199999999997</v>
      </c>
      <c r="FW137">
        <v>44000.7</v>
      </c>
      <c r="FX137">
        <v>41291.5</v>
      </c>
      <c r="FY137">
        <v>49468</v>
      </c>
      <c r="FZ137">
        <v>44802.1</v>
      </c>
      <c r="GA137">
        <v>2.0937199999999998</v>
      </c>
      <c r="GB137">
        <v>2.7363499999999998</v>
      </c>
      <c r="GC137">
        <v>7.6800599999999997E-2</v>
      </c>
      <c r="GD137">
        <v>0</v>
      </c>
      <c r="GE137">
        <v>21.708200000000001</v>
      </c>
      <c r="GF137">
        <v>999.9</v>
      </c>
      <c r="GG137">
        <v>30.972999999999999</v>
      </c>
      <c r="GH137">
        <v>29.838999999999999</v>
      </c>
      <c r="GI137">
        <v>12.992100000000001</v>
      </c>
      <c r="GJ137">
        <v>61.520099999999999</v>
      </c>
      <c r="GK137">
        <v>-1.7067300000000001</v>
      </c>
      <c r="GL137">
        <v>3</v>
      </c>
      <c r="GM137">
        <v>5.6199199999999996E-3</v>
      </c>
      <c r="GN137">
        <v>0.66707499999999997</v>
      </c>
      <c r="GO137">
        <v>20.344200000000001</v>
      </c>
      <c r="GP137">
        <v>5.2225299999999999</v>
      </c>
      <c r="GQ137">
        <v>12.0389</v>
      </c>
      <c r="GR137">
        <v>4.9990500000000004</v>
      </c>
      <c r="GS137">
        <v>3.2890000000000001</v>
      </c>
      <c r="GT137">
        <v>9999</v>
      </c>
      <c r="GU137">
        <v>999.9</v>
      </c>
      <c r="GV137">
        <v>9999</v>
      </c>
      <c r="GW137">
        <v>9999</v>
      </c>
      <c r="GX137">
        <v>1.8898200000000001</v>
      </c>
      <c r="GY137">
        <v>1.8897600000000001</v>
      </c>
      <c r="GZ137">
        <v>1.8898200000000001</v>
      </c>
      <c r="HA137">
        <v>1.89011</v>
      </c>
      <c r="HB137">
        <v>1.89171</v>
      </c>
      <c r="HC137">
        <v>1.8918999999999999</v>
      </c>
      <c r="HD137">
        <v>1.8853599999999999</v>
      </c>
      <c r="HE137">
        <v>1.8902600000000001</v>
      </c>
      <c r="HF137">
        <v>5</v>
      </c>
      <c r="HG137">
        <v>0</v>
      </c>
      <c r="HH137">
        <v>0</v>
      </c>
      <c r="HI137">
        <v>4.5</v>
      </c>
      <c r="HJ137" t="s">
        <v>405</v>
      </c>
      <c r="HK137" t="s">
        <v>406</v>
      </c>
      <c r="HL137" t="s">
        <v>407</v>
      </c>
      <c r="HM137" t="s">
        <v>407</v>
      </c>
      <c r="HN137" t="s">
        <v>408</v>
      </c>
      <c r="HO137" t="s">
        <v>408</v>
      </c>
      <c r="HP137">
        <v>0</v>
      </c>
      <c r="HQ137">
        <v>100</v>
      </c>
      <c r="HR137">
        <v>100</v>
      </c>
      <c r="HS137">
        <v>-1.954</v>
      </c>
      <c r="HT137">
        <v>-0.1</v>
      </c>
      <c r="HU137">
        <v>-1.99918181818174</v>
      </c>
      <c r="HV137">
        <v>0</v>
      </c>
      <c r="HW137">
        <v>0</v>
      </c>
      <c r="HX137">
        <v>0</v>
      </c>
      <c r="HY137">
        <v>-9.8120000000001498E-2</v>
      </c>
      <c r="HZ137">
        <v>0</v>
      </c>
      <c r="IA137">
        <v>0</v>
      </c>
      <c r="IB137">
        <v>0</v>
      </c>
      <c r="IC137">
        <v>-1</v>
      </c>
      <c r="ID137">
        <v>-1</v>
      </c>
      <c r="IE137">
        <v>-1</v>
      </c>
      <c r="IF137">
        <v>-1</v>
      </c>
      <c r="IG137">
        <v>4.5999999999999996</v>
      </c>
      <c r="IH137">
        <v>4.5999999999999996</v>
      </c>
      <c r="II137">
        <v>0.153809</v>
      </c>
      <c r="IJ137">
        <v>4.99878</v>
      </c>
      <c r="IK137">
        <v>2.5463900000000002</v>
      </c>
      <c r="IL137">
        <v>4.1516099999999998</v>
      </c>
      <c r="IM137">
        <v>3.1982400000000002</v>
      </c>
      <c r="IN137">
        <v>2.34131</v>
      </c>
      <c r="IO137">
        <v>33.602899999999998</v>
      </c>
      <c r="IP137">
        <v>24.14</v>
      </c>
      <c r="IQ137">
        <v>2</v>
      </c>
      <c r="IR137">
        <v>508.899</v>
      </c>
      <c r="IS137">
        <v>1254.98</v>
      </c>
      <c r="IT137">
        <v>22.0001</v>
      </c>
      <c r="IU137">
        <v>27.2136</v>
      </c>
      <c r="IV137">
        <v>30.0001</v>
      </c>
      <c r="IW137">
        <v>27.4328</v>
      </c>
      <c r="IX137">
        <v>27.464700000000001</v>
      </c>
      <c r="IY137">
        <v>-1</v>
      </c>
      <c r="IZ137">
        <v>-30</v>
      </c>
      <c r="JA137">
        <v>-30</v>
      </c>
      <c r="JB137">
        <v>22</v>
      </c>
      <c r="JC137">
        <v>400</v>
      </c>
      <c r="JD137">
        <v>15.875</v>
      </c>
      <c r="JE137">
        <v>102.72499999999999</v>
      </c>
      <c r="JF137">
        <v>101.02500000000001</v>
      </c>
    </row>
    <row r="138" spans="1:266" x14ac:dyDescent="0.35">
      <c r="A138">
        <v>120</v>
      </c>
      <c r="B138">
        <v>1717100634.0999999</v>
      </c>
      <c r="C138">
        <v>38702</v>
      </c>
      <c r="D138" t="s">
        <v>882</v>
      </c>
      <c r="E138" t="s">
        <v>883</v>
      </c>
      <c r="F138" t="s">
        <v>400</v>
      </c>
      <c r="I138">
        <v>1717100634.0999999</v>
      </c>
      <c r="J138">
        <f t="shared" si="46"/>
        <v>1.4269736541965802E-3</v>
      </c>
      <c r="K138">
        <f t="shared" si="47"/>
        <v>1.4269736541965801</v>
      </c>
      <c r="L138">
        <f t="shared" si="48"/>
        <v>10.781639987109351</v>
      </c>
      <c r="M138">
        <f t="shared" si="49"/>
        <v>400.536</v>
      </c>
      <c r="N138">
        <f t="shared" si="50"/>
        <v>202.33053050004901</v>
      </c>
      <c r="O138">
        <f t="shared" si="51"/>
        <v>20.383352058951026</v>
      </c>
      <c r="P138">
        <f t="shared" si="52"/>
        <v>40.351133761704006</v>
      </c>
      <c r="Q138">
        <f t="shared" si="53"/>
        <v>9.1847721555833595E-2</v>
      </c>
      <c r="R138">
        <f t="shared" si="54"/>
        <v>2.9444231880248664</v>
      </c>
      <c r="S138">
        <f t="shared" si="55"/>
        <v>9.0285228557588346E-2</v>
      </c>
      <c r="T138">
        <f t="shared" si="56"/>
        <v>5.6566437563027795E-2</v>
      </c>
      <c r="U138">
        <f t="shared" si="57"/>
        <v>77.198705999303627</v>
      </c>
      <c r="V138">
        <f t="shared" si="58"/>
        <v>23.961128866568714</v>
      </c>
      <c r="W138">
        <f t="shared" si="59"/>
        <v>23.961128866568714</v>
      </c>
      <c r="X138">
        <f t="shared" si="60"/>
        <v>2.9879883881961011</v>
      </c>
      <c r="Y138">
        <f t="shared" si="61"/>
        <v>48.122156835637917</v>
      </c>
      <c r="Z138">
        <f t="shared" si="62"/>
        <v>1.430649056639</v>
      </c>
      <c r="AA138">
        <f t="shared" si="63"/>
        <v>2.9729528988598894</v>
      </c>
      <c r="AB138">
        <f t="shared" si="64"/>
        <v>1.5573393315571011</v>
      </c>
      <c r="AC138">
        <f t="shared" si="65"/>
        <v>-62.929538150069185</v>
      </c>
      <c r="AD138">
        <f t="shared" si="66"/>
        <v>-13.322846702080335</v>
      </c>
      <c r="AE138">
        <f t="shared" si="67"/>
        <v>-0.94672251831738019</v>
      </c>
      <c r="AF138">
        <f t="shared" si="68"/>
        <v>-4.013711632797623E-4</v>
      </c>
      <c r="AG138">
        <v>0</v>
      </c>
      <c r="AH138">
        <v>0</v>
      </c>
      <c r="AI138">
        <f t="shared" si="69"/>
        <v>1</v>
      </c>
      <c r="AJ138">
        <f t="shared" si="70"/>
        <v>0</v>
      </c>
      <c r="AK138">
        <f t="shared" si="71"/>
        <v>53883.174543502006</v>
      </c>
      <c r="AL138" t="s">
        <v>447</v>
      </c>
      <c r="AM138">
        <v>8305.73</v>
      </c>
      <c r="AN138">
        <v>1666.0250000000001</v>
      </c>
      <c r="AO138">
        <v>7978.48</v>
      </c>
      <c r="AP138">
        <f t="shared" si="72"/>
        <v>0.79118516308870857</v>
      </c>
      <c r="AQ138">
        <v>-1.33578315168039</v>
      </c>
      <c r="AR138" t="s">
        <v>884</v>
      </c>
      <c r="AS138">
        <v>8304.52</v>
      </c>
      <c r="AT138">
        <v>2334.3142307692301</v>
      </c>
      <c r="AU138">
        <v>4958.83</v>
      </c>
      <c r="AV138">
        <f t="shared" si="73"/>
        <v>0.52926108965840124</v>
      </c>
      <c r="AW138">
        <v>0.5</v>
      </c>
      <c r="AX138">
        <f t="shared" si="74"/>
        <v>336.65075799965183</v>
      </c>
      <c r="AY138">
        <f t="shared" si="75"/>
        <v>10.781639987109351</v>
      </c>
      <c r="AZ138">
        <f t="shared" si="76"/>
        <v>89.088073506611238</v>
      </c>
      <c r="BA138">
        <f t="shared" si="77"/>
        <v>3.5994046800281593E-2</v>
      </c>
      <c r="BB138">
        <f t="shared" si="78"/>
        <v>0.6089440452687428</v>
      </c>
      <c r="BC138">
        <f t="shared" si="79"/>
        <v>1478.0777326641639</v>
      </c>
      <c r="BD138" t="s">
        <v>402</v>
      </c>
      <c r="BE138">
        <v>0</v>
      </c>
      <c r="BF138">
        <f t="shared" si="80"/>
        <v>1478.0777326641639</v>
      </c>
      <c r="BG138">
        <f t="shared" si="81"/>
        <v>0.70193014629173334</v>
      </c>
      <c r="BH138">
        <f t="shared" si="82"/>
        <v>0.75400820502505084</v>
      </c>
      <c r="BI138">
        <f t="shared" si="83"/>
        <v>0.4645327897895758</v>
      </c>
      <c r="BJ138">
        <f t="shared" si="84"/>
        <v>0.797045609816181</v>
      </c>
      <c r="BK138">
        <f t="shared" si="85"/>
        <v>0.47836380615782603</v>
      </c>
      <c r="BL138">
        <f t="shared" si="86"/>
        <v>0.47743475295797949</v>
      </c>
      <c r="BM138">
        <f t="shared" si="87"/>
        <v>0.52256524704202056</v>
      </c>
      <c r="CV138">
        <f t="shared" si="88"/>
        <v>400.06900000000002</v>
      </c>
      <c r="CW138">
        <f t="shared" si="89"/>
        <v>336.65075799965183</v>
      </c>
      <c r="CX138">
        <f t="shared" si="90"/>
        <v>0.84148173939908322</v>
      </c>
      <c r="CY138">
        <f t="shared" si="91"/>
        <v>0.19296347879816639</v>
      </c>
      <c r="CZ138">
        <v>1717100634.0999999</v>
      </c>
      <c r="DA138">
        <v>400.536</v>
      </c>
      <c r="DB138">
        <v>414.15699999999998</v>
      </c>
      <c r="DC138">
        <v>14.201000000000001</v>
      </c>
      <c r="DD138">
        <v>12.513299999999999</v>
      </c>
      <c r="DE138">
        <v>402.536</v>
      </c>
      <c r="DF138">
        <v>14.301</v>
      </c>
      <c r="DG138">
        <v>500.10399999999998</v>
      </c>
      <c r="DH138">
        <v>100.643</v>
      </c>
      <c r="DI138">
        <v>9.9838999999999997E-2</v>
      </c>
      <c r="DJ138">
        <v>23.877199999999998</v>
      </c>
      <c r="DK138">
        <v>23.0137</v>
      </c>
      <c r="DL138">
        <v>999.9</v>
      </c>
      <c r="DM138">
        <v>0</v>
      </c>
      <c r="DN138">
        <v>0</v>
      </c>
      <c r="DO138">
        <v>10020.6</v>
      </c>
      <c r="DP138">
        <v>0</v>
      </c>
      <c r="DQ138">
        <v>1.5289399999999999E-3</v>
      </c>
      <c r="DR138">
        <v>400.06900000000002</v>
      </c>
      <c r="DS138">
        <v>0.94999199999999995</v>
      </c>
      <c r="DT138">
        <v>5.00081E-2</v>
      </c>
      <c r="DU138">
        <v>0</v>
      </c>
      <c r="DV138">
        <v>2334.63</v>
      </c>
      <c r="DW138">
        <v>5.0003500000000001</v>
      </c>
      <c r="DX138">
        <v>3805.64</v>
      </c>
      <c r="DY138">
        <v>3478.38</v>
      </c>
      <c r="DZ138">
        <v>38.436999999999998</v>
      </c>
      <c r="EA138">
        <v>41.5</v>
      </c>
      <c r="EB138">
        <v>40.186999999999998</v>
      </c>
      <c r="EC138">
        <v>43.561999999999998</v>
      </c>
      <c r="ED138">
        <v>43.5</v>
      </c>
      <c r="EE138">
        <v>375.31</v>
      </c>
      <c r="EF138">
        <v>19.760000000000002</v>
      </c>
      <c r="EG138">
        <v>0</v>
      </c>
      <c r="EH138">
        <v>298.90000009536698</v>
      </c>
      <c r="EI138">
        <v>0</v>
      </c>
      <c r="EJ138">
        <v>2334.3142307692301</v>
      </c>
      <c r="EK138">
        <v>2.1165811825832801</v>
      </c>
      <c r="EL138">
        <v>3.59863237720266</v>
      </c>
      <c r="EM138">
        <v>3804.3576923076898</v>
      </c>
      <c r="EN138">
        <v>15</v>
      </c>
      <c r="EO138">
        <v>1717100657.0999999</v>
      </c>
      <c r="EP138" t="s">
        <v>885</v>
      </c>
      <c r="EQ138">
        <v>1717100652.0999999</v>
      </c>
      <c r="ER138">
        <v>1717100657.0999999</v>
      </c>
      <c r="ES138">
        <v>122</v>
      </c>
      <c r="ET138">
        <v>-4.4999999999999998E-2</v>
      </c>
      <c r="EU138">
        <v>0</v>
      </c>
      <c r="EV138">
        <v>-2</v>
      </c>
      <c r="EW138">
        <v>-0.1</v>
      </c>
      <c r="EX138">
        <v>414</v>
      </c>
      <c r="EY138">
        <v>13</v>
      </c>
      <c r="EZ138">
        <v>0.1</v>
      </c>
      <c r="FA138">
        <v>7.0000000000000007E-2</v>
      </c>
      <c r="FB138">
        <v>400.57380000000001</v>
      </c>
      <c r="FC138">
        <v>0.17990977443627301</v>
      </c>
      <c r="FD138">
        <v>2.0592717159223901E-2</v>
      </c>
      <c r="FE138">
        <v>1</v>
      </c>
      <c r="FF138">
        <v>14.201045000000001</v>
      </c>
      <c r="FG138">
        <v>-1.07684210525985E-2</v>
      </c>
      <c r="FH138">
        <v>1.3335947660363301E-3</v>
      </c>
      <c r="FI138">
        <v>1</v>
      </c>
      <c r="FJ138">
        <v>2</v>
      </c>
      <c r="FK138">
        <v>2</v>
      </c>
      <c r="FL138" t="s">
        <v>404</v>
      </c>
      <c r="FM138">
        <v>2.9726699999999999</v>
      </c>
      <c r="FN138">
        <v>2.8471299999999999</v>
      </c>
      <c r="FO138">
        <v>9.7884600000000002E-2</v>
      </c>
      <c r="FP138">
        <v>0.100184</v>
      </c>
      <c r="FQ138">
        <v>7.9208200000000006E-2</v>
      </c>
      <c r="FR138">
        <v>7.2409299999999996E-2</v>
      </c>
      <c r="FS138">
        <v>32334.9</v>
      </c>
      <c r="FT138">
        <v>31884.5</v>
      </c>
      <c r="FU138">
        <v>33431.599999999999</v>
      </c>
      <c r="FV138">
        <v>33155.4</v>
      </c>
      <c r="FW138">
        <v>44003.1</v>
      </c>
      <c r="FX138">
        <v>41291.300000000003</v>
      </c>
      <c r="FY138">
        <v>49468.4</v>
      </c>
      <c r="FZ138">
        <v>44800.4</v>
      </c>
      <c r="GA138">
        <v>2.0939199999999998</v>
      </c>
      <c r="GB138">
        <v>2.7342</v>
      </c>
      <c r="GC138">
        <v>7.6353500000000005E-2</v>
      </c>
      <c r="GD138">
        <v>0</v>
      </c>
      <c r="GE138">
        <v>21.755500000000001</v>
      </c>
      <c r="GF138">
        <v>999.9</v>
      </c>
      <c r="GG138">
        <v>30.949000000000002</v>
      </c>
      <c r="GH138">
        <v>29.838999999999999</v>
      </c>
      <c r="GI138">
        <v>12.9809</v>
      </c>
      <c r="GJ138">
        <v>61.520099999999999</v>
      </c>
      <c r="GK138">
        <v>-1.67869</v>
      </c>
      <c r="GL138">
        <v>3</v>
      </c>
      <c r="GM138">
        <v>-5.9479200000000003E-2</v>
      </c>
      <c r="GN138">
        <v>0.74170999999999998</v>
      </c>
      <c r="GO138">
        <v>20.344000000000001</v>
      </c>
      <c r="GP138">
        <v>5.2225299999999999</v>
      </c>
      <c r="GQ138">
        <v>12.039</v>
      </c>
      <c r="GR138">
        <v>4.9987000000000004</v>
      </c>
      <c r="GS138">
        <v>3.2890000000000001</v>
      </c>
      <c r="GT138">
        <v>9999</v>
      </c>
      <c r="GU138">
        <v>999.9</v>
      </c>
      <c r="GV138">
        <v>9999</v>
      </c>
      <c r="GW138">
        <v>9999</v>
      </c>
      <c r="GX138">
        <v>1.8897999999999999</v>
      </c>
      <c r="GY138">
        <v>1.8897200000000001</v>
      </c>
      <c r="GZ138">
        <v>1.8897999999999999</v>
      </c>
      <c r="HA138">
        <v>1.89008</v>
      </c>
      <c r="HB138">
        <v>1.8916299999999999</v>
      </c>
      <c r="HC138">
        <v>1.8917900000000001</v>
      </c>
      <c r="HD138">
        <v>1.8852599999999999</v>
      </c>
      <c r="HE138">
        <v>1.8902399999999999</v>
      </c>
      <c r="HF138">
        <v>5</v>
      </c>
      <c r="HG138">
        <v>0</v>
      </c>
      <c r="HH138">
        <v>0</v>
      </c>
      <c r="HI138">
        <v>4.5</v>
      </c>
      <c r="HJ138" t="s">
        <v>405</v>
      </c>
      <c r="HK138" t="s">
        <v>406</v>
      </c>
      <c r="HL138" t="s">
        <v>407</v>
      </c>
      <c r="HM138" t="s">
        <v>407</v>
      </c>
      <c r="HN138" t="s">
        <v>408</v>
      </c>
      <c r="HO138" t="s">
        <v>408</v>
      </c>
      <c r="HP138">
        <v>0</v>
      </c>
      <c r="HQ138">
        <v>100</v>
      </c>
      <c r="HR138">
        <v>100</v>
      </c>
      <c r="HS138">
        <v>-2</v>
      </c>
      <c r="HT138">
        <v>-0.1</v>
      </c>
      <c r="HU138">
        <v>-1.9544000000000199</v>
      </c>
      <c r="HV138">
        <v>0</v>
      </c>
      <c r="HW138">
        <v>0</v>
      </c>
      <c r="HX138">
        <v>0</v>
      </c>
      <c r="HY138">
        <v>-0.100059999999997</v>
      </c>
      <c r="HZ138">
        <v>0</v>
      </c>
      <c r="IA138">
        <v>0</v>
      </c>
      <c r="IB138">
        <v>0</v>
      </c>
      <c r="IC138">
        <v>-1</v>
      </c>
      <c r="ID138">
        <v>-1</v>
      </c>
      <c r="IE138">
        <v>-1</v>
      </c>
      <c r="IF138">
        <v>-1</v>
      </c>
      <c r="IG138">
        <v>4.7</v>
      </c>
      <c r="IH138">
        <v>4.7</v>
      </c>
      <c r="II138">
        <v>0.153809</v>
      </c>
      <c r="IJ138">
        <v>4.99878</v>
      </c>
      <c r="IK138">
        <v>2.5463900000000002</v>
      </c>
      <c r="IL138">
        <v>4.1467299999999998</v>
      </c>
      <c r="IM138">
        <v>3.1982400000000002</v>
      </c>
      <c r="IN138">
        <v>2.2936999999999999</v>
      </c>
      <c r="IO138">
        <v>33.602899999999998</v>
      </c>
      <c r="IP138">
        <v>24.14</v>
      </c>
      <c r="IQ138">
        <v>2</v>
      </c>
      <c r="IR138">
        <v>509.024</v>
      </c>
      <c r="IS138">
        <v>1251.8900000000001</v>
      </c>
      <c r="IT138">
        <v>22</v>
      </c>
      <c r="IU138">
        <v>27.2089</v>
      </c>
      <c r="IV138">
        <v>30.0002</v>
      </c>
      <c r="IW138">
        <v>27.4328</v>
      </c>
      <c r="IX138">
        <v>27.464700000000001</v>
      </c>
      <c r="IY138">
        <v>-1</v>
      </c>
      <c r="IZ138">
        <v>-30</v>
      </c>
      <c r="JA138">
        <v>-30</v>
      </c>
      <c r="JB138">
        <v>22</v>
      </c>
      <c r="JC138">
        <v>400</v>
      </c>
      <c r="JD138">
        <v>15.875</v>
      </c>
      <c r="JE138">
        <v>102.726</v>
      </c>
      <c r="JF138">
        <v>101.02200000000001</v>
      </c>
    </row>
    <row r="139" spans="1:266" x14ac:dyDescent="0.35">
      <c r="A139">
        <v>121</v>
      </c>
      <c r="B139">
        <v>1717100934.0999999</v>
      </c>
      <c r="C139">
        <v>39002</v>
      </c>
      <c r="D139" t="s">
        <v>886</v>
      </c>
      <c r="E139" t="s">
        <v>887</v>
      </c>
      <c r="F139" t="s">
        <v>400</v>
      </c>
      <c r="I139">
        <v>1717100934.0999999</v>
      </c>
      <c r="J139">
        <f t="shared" si="46"/>
        <v>1.4202562905713785E-3</v>
      </c>
      <c r="K139">
        <f t="shared" si="47"/>
        <v>1.4202562905713785</v>
      </c>
      <c r="L139">
        <f t="shared" si="48"/>
        <v>10.804798920177356</v>
      </c>
      <c r="M139">
        <f t="shared" si="49"/>
        <v>401.03500000000003</v>
      </c>
      <c r="N139">
        <f t="shared" si="50"/>
        <v>200.85516776614872</v>
      </c>
      <c r="O139">
        <f t="shared" si="51"/>
        <v>20.234372349142877</v>
      </c>
      <c r="P139">
        <f t="shared" si="52"/>
        <v>40.400710647815011</v>
      </c>
      <c r="Q139">
        <f t="shared" si="53"/>
        <v>9.1100434253530913E-2</v>
      </c>
      <c r="R139">
        <f t="shared" si="54"/>
        <v>2.9363715924895342</v>
      </c>
      <c r="S139">
        <f t="shared" si="55"/>
        <v>8.9558895108265618E-2</v>
      </c>
      <c r="T139">
        <f t="shared" si="56"/>
        <v>5.6110637836669169E-2</v>
      </c>
      <c r="U139">
        <f t="shared" si="57"/>
        <v>77.200798962808349</v>
      </c>
      <c r="V139">
        <f t="shared" si="58"/>
        <v>23.98150184912754</v>
      </c>
      <c r="W139">
        <f t="shared" si="59"/>
        <v>23.98150184912754</v>
      </c>
      <c r="X139">
        <f t="shared" si="60"/>
        <v>2.9916481315489776</v>
      </c>
      <c r="Y139">
        <f t="shared" si="61"/>
        <v>48.017353762753096</v>
      </c>
      <c r="Z139">
        <f t="shared" si="62"/>
        <v>1.4291133722740001</v>
      </c>
      <c r="AA139">
        <f t="shared" si="63"/>
        <v>2.9762435042444149</v>
      </c>
      <c r="AB139">
        <f t="shared" si="64"/>
        <v>1.5625347592749774</v>
      </c>
      <c r="AC139">
        <f t="shared" si="65"/>
        <v>-62.633302414197793</v>
      </c>
      <c r="AD139">
        <f t="shared" si="66"/>
        <v>-13.598749376145101</v>
      </c>
      <c r="AE139">
        <f t="shared" si="67"/>
        <v>-0.96916769011332626</v>
      </c>
      <c r="AF139">
        <f t="shared" si="68"/>
        <v>-4.2051764786776857E-4</v>
      </c>
      <c r="AG139">
        <v>0</v>
      </c>
      <c r="AH139">
        <v>0</v>
      </c>
      <c r="AI139">
        <f t="shared" si="69"/>
        <v>1</v>
      </c>
      <c r="AJ139">
        <f t="shared" si="70"/>
        <v>0</v>
      </c>
      <c r="AK139">
        <f t="shared" si="71"/>
        <v>53643.568577990489</v>
      </c>
      <c r="AL139" t="s">
        <v>447</v>
      </c>
      <c r="AM139">
        <v>8305.73</v>
      </c>
      <c r="AN139">
        <v>1666.0250000000001</v>
      </c>
      <c r="AO139">
        <v>7978.48</v>
      </c>
      <c r="AP139">
        <f t="shared" si="72"/>
        <v>0.79118516308870857</v>
      </c>
      <c r="AQ139">
        <v>-1.33578315168039</v>
      </c>
      <c r="AR139" t="s">
        <v>888</v>
      </c>
      <c r="AS139">
        <v>8302.4599999999991</v>
      </c>
      <c r="AT139">
        <v>2335.8196153846202</v>
      </c>
      <c r="AU139">
        <v>4954.49</v>
      </c>
      <c r="AV139">
        <f t="shared" si="73"/>
        <v>0.52854489253492887</v>
      </c>
      <c r="AW139">
        <v>0.5</v>
      </c>
      <c r="AX139">
        <f t="shared" si="74"/>
        <v>336.65999948140416</v>
      </c>
      <c r="AY139">
        <f t="shared" si="75"/>
        <v>10.804798920177356</v>
      </c>
      <c r="AZ139">
        <f t="shared" si="76"/>
        <v>88.969961623353981</v>
      </c>
      <c r="BA139">
        <f t="shared" si="77"/>
        <v>3.6061849018473452E-2</v>
      </c>
      <c r="BB139">
        <f t="shared" si="78"/>
        <v>0.61035343698342315</v>
      </c>
      <c r="BC139">
        <f t="shared" si="79"/>
        <v>1477.6919055699691</v>
      </c>
      <c r="BD139" t="s">
        <v>402</v>
      </c>
      <c r="BE139">
        <v>0</v>
      </c>
      <c r="BF139">
        <f t="shared" si="80"/>
        <v>1477.6919055699691</v>
      </c>
      <c r="BG139">
        <f t="shared" si="81"/>
        <v>0.70174691934589251</v>
      </c>
      <c r="BH139">
        <f t="shared" si="82"/>
        <v>0.7531844856940626</v>
      </c>
      <c r="BI139">
        <f t="shared" si="83"/>
        <v>0.46517283075124355</v>
      </c>
      <c r="BJ139">
        <f t="shared" si="84"/>
        <v>0.79631998048189045</v>
      </c>
      <c r="BK139">
        <f t="shared" si="85"/>
        <v>0.47905133581150278</v>
      </c>
      <c r="BL139">
        <f t="shared" si="86"/>
        <v>0.47648140745993872</v>
      </c>
      <c r="BM139">
        <f t="shared" si="87"/>
        <v>0.52351859254006128</v>
      </c>
      <c r="CV139">
        <f t="shared" si="88"/>
        <v>400.08</v>
      </c>
      <c r="CW139">
        <f t="shared" si="89"/>
        <v>336.65999948140416</v>
      </c>
      <c r="CX139">
        <f t="shared" si="90"/>
        <v>0.84148170236303788</v>
      </c>
      <c r="CY139">
        <f t="shared" si="91"/>
        <v>0.19296340472607565</v>
      </c>
      <c r="CZ139">
        <v>1717100934.0999999</v>
      </c>
      <c r="DA139">
        <v>401.03500000000003</v>
      </c>
      <c r="DB139">
        <v>414.68400000000003</v>
      </c>
      <c r="DC139">
        <v>14.186</v>
      </c>
      <c r="DD139">
        <v>12.5059</v>
      </c>
      <c r="DE139">
        <v>403.03199999999998</v>
      </c>
      <c r="DF139">
        <v>14.288</v>
      </c>
      <c r="DG139">
        <v>500.00900000000001</v>
      </c>
      <c r="DH139">
        <v>100.64100000000001</v>
      </c>
      <c r="DI139">
        <v>0.100109</v>
      </c>
      <c r="DJ139">
        <v>23.895600000000002</v>
      </c>
      <c r="DK139">
        <v>23.039200000000001</v>
      </c>
      <c r="DL139">
        <v>999.9</v>
      </c>
      <c r="DM139">
        <v>0</v>
      </c>
      <c r="DN139">
        <v>0</v>
      </c>
      <c r="DO139">
        <v>9975</v>
      </c>
      <c r="DP139">
        <v>0</v>
      </c>
      <c r="DQ139">
        <v>1.5289399999999999E-3</v>
      </c>
      <c r="DR139">
        <v>400.08</v>
      </c>
      <c r="DS139">
        <v>0.94999199999999995</v>
      </c>
      <c r="DT139">
        <v>5.00081E-2</v>
      </c>
      <c r="DU139">
        <v>0</v>
      </c>
      <c r="DV139">
        <v>2335.92</v>
      </c>
      <c r="DW139">
        <v>5.0003500000000001</v>
      </c>
      <c r="DX139">
        <v>3807.49</v>
      </c>
      <c r="DY139">
        <v>3478.48</v>
      </c>
      <c r="DZ139">
        <v>38.436999999999998</v>
      </c>
      <c r="EA139">
        <v>41.436999999999998</v>
      </c>
      <c r="EB139">
        <v>40.186999999999998</v>
      </c>
      <c r="EC139">
        <v>43.561999999999998</v>
      </c>
      <c r="ED139">
        <v>43.561999999999998</v>
      </c>
      <c r="EE139">
        <v>375.32</v>
      </c>
      <c r="EF139">
        <v>19.760000000000002</v>
      </c>
      <c r="EG139">
        <v>0</v>
      </c>
      <c r="EH139">
        <v>298.90000009536698</v>
      </c>
      <c r="EI139">
        <v>0</v>
      </c>
      <c r="EJ139">
        <v>2335.8196153846202</v>
      </c>
      <c r="EK139">
        <v>0.39692310426181898</v>
      </c>
      <c r="EL139">
        <v>-3.0560682884587602</v>
      </c>
      <c r="EM139">
        <v>3806.6019230769198</v>
      </c>
      <c r="EN139">
        <v>15</v>
      </c>
      <c r="EO139">
        <v>1717100960.0999999</v>
      </c>
      <c r="EP139" t="s">
        <v>889</v>
      </c>
      <c r="EQ139">
        <v>1717100960.0999999</v>
      </c>
      <c r="ER139">
        <v>1717100952.0999999</v>
      </c>
      <c r="ES139">
        <v>123</v>
      </c>
      <c r="ET139">
        <v>3.0000000000000001E-3</v>
      </c>
      <c r="EU139">
        <v>-2E-3</v>
      </c>
      <c r="EV139">
        <v>-1.9970000000000001</v>
      </c>
      <c r="EW139">
        <v>-0.10199999999999999</v>
      </c>
      <c r="EX139">
        <v>415</v>
      </c>
      <c r="EY139">
        <v>13</v>
      </c>
      <c r="EZ139">
        <v>0.1</v>
      </c>
      <c r="FA139">
        <v>0.06</v>
      </c>
      <c r="FB139">
        <v>401.02935000000002</v>
      </c>
      <c r="FC139">
        <v>5.9233082706315499E-2</v>
      </c>
      <c r="FD139">
        <v>1.3271303628512501E-2</v>
      </c>
      <c r="FE139">
        <v>1</v>
      </c>
      <c r="FF139">
        <v>14.190390000000001</v>
      </c>
      <c r="FG139">
        <v>-3.84360902256559E-3</v>
      </c>
      <c r="FH139">
        <v>7.8032044699603105E-4</v>
      </c>
      <c r="FI139">
        <v>1</v>
      </c>
      <c r="FJ139">
        <v>2</v>
      </c>
      <c r="FK139">
        <v>2</v>
      </c>
      <c r="FL139" t="s">
        <v>404</v>
      </c>
      <c r="FM139">
        <v>2.9724200000000001</v>
      </c>
      <c r="FN139">
        <v>2.84701</v>
      </c>
      <c r="FO139">
        <v>9.7974500000000006E-2</v>
      </c>
      <c r="FP139">
        <v>0.10027800000000001</v>
      </c>
      <c r="FQ139">
        <v>7.9152600000000004E-2</v>
      </c>
      <c r="FR139">
        <v>7.2374999999999995E-2</v>
      </c>
      <c r="FS139">
        <v>32331.3</v>
      </c>
      <c r="FT139">
        <v>31881</v>
      </c>
      <c r="FU139">
        <v>33431.300000000003</v>
      </c>
      <c r="FV139">
        <v>33155.300000000003</v>
      </c>
      <c r="FW139">
        <v>44005.4</v>
      </c>
      <c r="FX139">
        <v>41292.400000000001</v>
      </c>
      <c r="FY139">
        <v>49468</v>
      </c>
      <c r="FZ139">
        <v>44799.9</v>
      </c>
      <c r="GA139">
        <v>2.0937999999999999</v>
      </c>
      <c r="GB139">
        <v>2.7378499999999999</v>
      </c>
      <c r="GC139">
        <v>7.4624999999999997E-2</v>
      </c>
      <c r="GD139">
        <v>0</v>
      </c>
      <c r="GE139">
        <v>21.8096</v>
      </c>
      <c r="GF139">
        <v>999.9</v>
      </c>
      <c r="GG139">
        <v>30.923999999999999</v>
      </c>
      <c r="GH139">
        <v>29.85</v>
      </c>
      <c r="GI139">
        <v>12.9787</v>
      </c>
      <c r="GJ139">
        <v>61.790100000000002</v>
      </c>
      <c r="GK139">
        <v>-1.5544899999999999</v>
      </c>
      <c r="GL139">
        <v>3</v>
      </c>
      <c r="GM139">
        <v>5.73933E-3</v>
      </c>
      <c r="GN139">
        <v>0.68434099999999998</v>
      </c>
      <c r="GO139">
        <v>20.343900000000001</v>
      </c>
      <c r="GP139">
        <v>5.2217799999999999</v>
      </c>
      <c r="GQ139">
        <v>12.038399999999999</v>
      </c>
      <c r="GR139">
        <v>4.9987500000000002</v>
      </c>
      <c r="GS139">
        <v>3.2890000000000001</v>
      </c>
      <c r="GT139">
        <v>9999</v>
      </c>
      <c r="GU139">
        <v>999.9</v>
      </c>
      <c r="GV139">
        <v>9999</v>
      </c>
      <c r="GW139">
        <v>9999</v>
      </c>
      <c r="GX139">
        <v>1.8897999999999999</v>
      </c>
      <c r="GY139">
        <v>1.88967</v>
      </c>
      <c r="GZ139">
        <v>1.8897999999999999</v>
      </c>
      <c r="HA139">
        <v>1.89005</v>
      </c>
      <c r="HB139">
        <v>1.8916299999999999</v>
      </c>
      <c r="HC139">
        <v>1.89178</v>
      </c>
      <c r="HD139">
        <v>1.88524</v>
      </c>
      <c r="HE139">
        <v>1.89022</v>
      </c>
      <c r="HF139">
        <v>5</v>
      </c>
      <c r="HG139">
        <v>0</v>
      </c>
      <c r="HH139">
        <v>0</v>
      </c>
      <c r="HI139">
        <v>4.5</v>
      </c>
      <c r="HJ139" t="s">
        <v>405</v>
      </c>
      <c r="HK139" t="s">
        <v>406</v>
      </c>
      <c r="HL139" t="s">
        <v>407</v>
      </c>
      <c r="HM139" t="s">
        <v>407</v>
      </c>
      <c r="HN139" t="s">
        <v>408</v>
      </c>
      <c r="HO139" t="s">
        <v>408</v>
      </c>
      <c r="HP139">
        <v>0</v>
      </c>
      <c r="HQ139">
        <v>100</v>
      </c>
      <c r="HR139">
        <v>100</v>
      </c>
      <c r="HS139">
        <v>-1.9970000000000001</v>
      </c>
      <c r="HT139">
        <v>-0.10199999999999999</v>
      </c>
      <c r="HU139">
        <v>-1.99990000000003</v>
      </c>
      <c r="HV139">
        <v>0</v>
      </c>
      <c r="HW139">
        <v>0</v>
      </c>
      <c r="HX139">
        <v>0</v>
      </c>
      <c r="HY139">
        <v>-9.9636363636365702E-2</v>
      </c>
      <c r="HZ139">
        <v>0</v>
      </c>
      <c r="IA139">
        <v>0</v>
      </c>
      <c r="IB139">
        <v>0</v>
      </c>
      <c r="IC139">
        <v>-1</v>
      </c>
      <c r="ID139">
        <v>-1</v>
      </c>
      <c r="IE139">
        <v>-1</v>
      </c>
      <c r="IF139">
        <v>-1</v>
      </c>
      <c r="IG139">
        <v>4.7</v>
      </c>
      <c r="IH139">
        <v>4.5999999999999996</v>
      </c>
      <c r="II139">
        <v>0.153809</v>
      </c>
      <c r="IJ139">
        <v>4.99878</v>
      </c>
      <c r="IK139">
        <v>2.5451700000000002</v>
      </c>
      <c r="IL139">
        <v>4.1467299999999998</v>
      </c>
      <c r="IM139">
        <v>3.1982400000000002</v>
      </c>
      <c r="IN139">
        <v>2.33765</v>
      </c>
      <c r="IO139">
        <v>33.602899999999998</v>
      </c>
      <c r="IP139">
        <v>24.14</v>
      </c>
      <c r="IQ139">
        <v>2</v>
      </c>
      <c r="IR139">
        <v>508.96600000000001</v>
      </c>
      <c r="IS139">
        <v>1257.23</v>
      </c>
      <c r="IT139">
        <v>22</v>
      </c>
      <c r="IU139">
        <v>27.215299999999999</v>
      </c>
      <c r="IV139">
        <v>30.0001</v>
      </c>
      <c r="IW139">
        <v>27.435099999999998</v>
      </c>
      <c r="IX139">
        <v>27.4693</v>
      </c>
      <c r="IY139">
        <v>-1</v>
      </c>
      <c r="IZ139">
        <v>-30</v>
      </c>
      <c r="JA139">
        <v>-30</v>
      </c>
      <c r="JB139">
        <v>22</v>
      </c>
      <c r="JC139">
        <v>400</v>
      </c>
      <c r="JD139">
        <v>15.875</v>
      </c>
      <c r="JE139">
        <v>102.72499999999999</v>
      </c>
      <c r="JF139">
        <v>101.021</v>
      </c>
    </row>
    <row r="140" spans="1:266" x14ac:dyDescent="0.35">
      <c r="A140">
        <v>122</v>
      </c>
      <c r="B140">
        <v>1717101534</v>
      </c>
      <c r="C140">
        <v>39601.900000095397</v>
      </c>
      <c r="D140" t="s">
        <v>890</v>
      </c>
      <c r="E140" t="s">
        <v>891</v>
      </c>
      <c r="F140" t="s">
        <v>400</v>
      </c>
      <c r="I140">
        <v>1717101534</v>
      </c>
      <c r="J140">
        <f t="shared" si="46"/>
        <v>1.4055506678255884E-3</v>
      </c>
      <c r="K140">
        <f t="shared" si="47"/>
        <v>1.4055506678255885</v>
      </c>
      <c r="L140">
        <f t="shared" si="48"/>
        <v>10.784556777723409</v>
      </c>
      <c r="M140">
        <f t="shared" si="49"/>
        <v>402.01600000000002</v>
      </c>
      <c r="N140">
        <f t="shared" si="50"/>
        <v>199.6229736023777</v>
      </c>
      <c r="O140">
        <f t="shared" si="51"/>
        <v>20.109826922271843</v>
      </c>
      <c r="P140">
        <f t="shared" si="52"/>
        <v>40.498706306655997</v>
      </c>
      <c r="Q140">
        <f t="shared" si="53"/>
        <v>8.9885291239456364E-2</v>
      </c>
      <c r="R140">
        <f t="shared" si="54"/>
        <v>2.9415081619187315</v>
      </c>
      <c r="S140">
        <f t="shared" si="55"/>
        <v>8.8386810310139174E-2</v>
      </c>
      <c r="T140">
        <f t="shared" si="56"/>
        <v>5.5374308135862901E-2</v>
      </c>
      <c r="U140">
        <f t="shared" si="57"/>
        <v>77.201927109511658</v>
      </c>
      <c r="V140">
        <f t="shared" si="58"/>
        <v>23.98038669005809</v>
      </c>
      <c r="W140">
        <f t="shared" si="59"/>
        <v>23.98038669005809</v>
      </c>
      <c r="X140">
        <f t="shared" si="60"/>
        <v>2.9914477062692981</v>
      </c>
      <c r="Y140">
        <f t="shared" si="61"/>
        <v>47.878883119826803</v>
      </c>
      <c r="Z140">
        <f t="shared" si="62"/>
        <v>1.4245810004932997</v>
      </c>
      <c r="AA140">
        <f t="shared" si="63"/>
        <v>2.975384778563007</v>
      </c>
      <c r="AB140">
        <f t="shared" si="64"/>
        <v>1.5668667057759984</v>
      </c>
      <c r="AC140">
        <f t="shared" si="65"/>
        <v>-61.984784451108453</v>
      </c>
      <c r="AD140">
        <f t="shared" si="66"/>
        <v>-14.20688916203814</v>
      </c>
      <c r="AE140">
        <f t="shared" si="67"/>
        <v>-1.0107108537913139</v>
      </c>
      <c r="AF140">
        <f t="shared" si="68"/>
        <v>-4.5735742624408715E-4</v>
      </c>
      <c r="AG140">
        <v>0</v>
      </c>
      <c r="AH140">
        <v>0</v>
      </c>
      <c r="AI140">
        <f t="shared" si="69"/>
        <v>1</v>
      </c>
      <c r="AJ140">
        <f t="shared" si="70"/>
        <v>0</v>
      </c>
      <c r="AK140">
        <f t="shared" si="71"/>
        <v>53795.044536828944</v>
      </c>
      <c r="AL140" t="s">
        <v>447</v>
      </c>
      <c r="AM140">
        <v>8305.73</v>
      </c>
      <c r="AN140">
        <v>1666.0250000000001</v>
      </c>
      <c r="AO140">
        <v>7978.48</v>
      </c>
      <c r="AP140">
        <f t="shared" si="72"/>
        <v>0.79118516308870857</v>
      </c>
      <c r="AQ140">
        <v>-1.33578315168039</v>
      </c>
      <c r="AR140" t="s">
        <v>892</v>
      </c>
      <c r="AS140">
        <v>8304.57</v>
      </c>
      <c r="AT140">
        <v>2335.855</v>
      </c>
      <c r="AU140">
        <v>4941.3900000000003</v>
      </c>
      <c r="AV140">
        <f t="shared" si="73"/>
        <v>0.52728786839330644</v>
      </c>
      <c r="AW140">
        <v>0.5</v>
      </c>
      <c r="AX140">
        <f t="shared" si="74"/>
        <v>336.66503355475584</v>
      </c>
      <c r="AY140">
        <f t="shared" si="75"/>
        <v>10.784556777723409</v>
      </c>
      <c r="AZ140">
        <f t="shared" si="76"/>
        <v>88.759693952824094</v>
      </c>
      <c r="BA140">
        <f t="shared" si="77"/>
        <v>3.6001184326831866E-2</v>
      </c>
      <c r="BB140">
        <f t="shared" si="78"/>
        <v>0.61462260618975617</v>
      </c>
      <c r="BC140">
        <f t="shared" si="79"/>
        <v>1476.524430168218</v>
      </c>
      <c r="BD140" t="s">
        <v>402</v>
      </c>
      <c r="BE140">
        <v>0</v>
      </c>
      <c r="BF140">
        <f t="shared" si="80"/>
        <v>1476.524430168218</v>
      </c>
      <c r="BG140">
        <f t="shared" si="81"/>
        <v>0.70119249236182168</v>
      </c>
      <c r="BH140">
        <f t="shared" si="82"/>
        <v>0.75198732749868202</v>
      </c>
      <c r="BI140">
        <f t="shared" si="83"/>
        <v>0.46710408389926522</v>
      </c>
      <c r="BJ140">
        <f t="shared" si="84"/>
        <v>0.79549454793587893</v>
      </c>
      <c r="BK140">
        <f t="shared" si="85"/>
        <v>0.48112659813020436</v>
      </c>
      <c r="BL140">
        <f t="shared" si="86"/>
        <v>0.47534100371329241</v>
      </c>
      <c r="BM140">
        <f t="shared" si="87"/>
        <v>0.52465899628670765</v>
      </c>
      <c r="CV140">
        <f t="shared" si="88"/>
        <v>400.08600000000001</v>
      </c>
      <c r="CW140">
        <f t="shared" si="89"/>
        <v>336.66503355475584</v>
      </c>
      <c r="CX140">
        <f t="shared" si="90"/>
        <v>0.84148166532884383</v>
      </c>
      <c r="CY140">
        <f t="shared" si="91"/>
        <v>0.19296333065768773</v>
      </c>
      <c r="CZ140">
        <v>1717101534</v>
      </c>
      <c r="DA140">
        <v>402.01600000000002</v>
      </c>
      <c r="DB140">
        <v>415.63299999999998</v>
      </c>
      <c r="DC140">
        <v>14.141299999999999</v>
      </c>
      <c r="DD140">
        <v>12.4788</v>
      </c>
      <c r="DE140">
        <v>404.00700000000001</v>
      </c>
      <c r="DF140">
        <v>14.2423</v>
      </c>
      <c r="DG140">
        <v>500.09300000000002</v>
      </c>
      <c r="DH140">
        <v>100.639</v>
      </c>
      <c r="DI140">
        <v>0.100041</v>
      </c>
      <c r="DJ140">
        <v>23.890799999999999</v>
      </c>
      <c r="DK140">
        <v>23.0274</v>
      </c>
      <c r="DL140">
        <v>999.9</v>
      </c>
      <c r="DM140">
        <v>0</v>
      </c>
      <c r="DN140">
        <v>0</v>
      </c>
      <c r="DO140">
        <v>10004.4</v>
      </c>
      <c r="DP140">
        <v>0</v>
      </c>
      <c r="DQ140">
        <v>1.5289399999999999E-3</v>
      </c>
      <c r="DR140">
        <v>400.08600000000001</v>
      </c>
      <c r="DS140">
        <v>0.94999199999999995</v>
      </c>
      <c r="DT140">
        <v>5.00081E-2</v>
      </c>
      <c r="DU140">
        <v>0</v>
      </c>
      <c r="DV140">
        <v>2335.9899999999998</v>
      </c>
      <c r="DW140">
        <v>5.0003500000000001</v>
      </c>
      <c r="DX140">
        <v>3806.15</v>
      </c>
      <c r="DY140">
        <v>3478.54</v>
      </c>
      <c r="DZ140">
        <v>38.436999999999998</v>
      </c>
      <c r="EA140">
        <v>41.436999999999998</v>
      </c>
      <c r="EB140">
        <v>40.186999999999998</v>
      </c>
      <c r="EC140">
        <v>43.561999999999998</v>
      </c>
      <c r="ED140">
        <v>43.5</v>
      </c>
      <c r="EE140">
        <v>375.33</v>
      </c>
      <c r="EF140">
        <v>19.760000000000002</v>
      </c>
      <c r="EG140">
        <v>0</v>
      </c>
      <c r="EH140">
        <v>598.89999985694897</v>
      </c>
      <c r="EI140">
        <v>0</v>
      </c>
      <c r="EJ140">
        <v>2335.855</v>
      </c>
      <c r="EK140">
        <v>9.1282033771782095E-2</v>
      </c>
      <c r="EL140">
        <v>5.5384614903761502</v>
      </c>
      <c r="EM140">
        <v>3805.3269230769201</v>
      </c>
      <c r="EN140">
        <v>15</v>
      </c>
      <c r="EO140">
        <v>1717101552</v>
      </c>
      <c r="EP140" t="s">
        <v>893</v>
      </c>
      <c r="EQ140">
        <v>1717101552</v>
      </c>
      <c r="ER140">
        <v>1717101552</v>
      </c>
      <c r="ES140">
        <v>124</v>
      </c>
      <c r="ET140">
        <v>6.0000000000000001E-3</v>
      </c>
      <c r="EU140">
        <v>0</v>
      </c>
      <c r="EV140">
        <v>-1.9910000000000001</v>
      </c>
      <c r="EW140">
        <v>-0.10100000000000001</v>
      </c>
      <c r="EX140">
        <v>416</v>
      </c>
      <c r="EY140">
        <v>12</v>
      </c>
      <c r="EZ140">
        <v>0.13</v>
      </c>
      <c r="FA140">
        <v>0.04</v>
      </c>
      <c r="FB140">
        <v>401.98725000000002</v>
      </c>
      <c r="FC140">
        <v>1.64661654137499E-2</v>
      </c>
      <c r="FD140">
        <v>8.6710725980182791E-3</v>
      </c>
      <c r="FE140">
        <v>1</v>
      </c>
      <c r="FF140">
        <v>14.142355</v>
      </c>
      <c r="FG140">
        <v>-5.7789473684255301E-3</v>
      </c>
      <c r="FH140">
        <v>8.0961410560837996E-4</v>
      </c>
      <c r="FI140">
        <v>1</v>
      </c>
      <c r="FJ140">
        <v>2</v>
      </c>
      <c r="FK140">
        <v>2</v>
      </c>
      <c r="FL140" t="s">
        <v>404</v>
      </c>
      <c r="FM140">
        <v>2.9725999999999999</v>
      </c>
      <c r="FN140">
        <v>2.8472</v>
      </c>
      <c r="FO140">
        <v>9.8149299999999995E-2</v>
      </c>
      <c r="FP140">
        <v>0.10044599999999999</v>
      </c>
      <c r="FQ140">
        <v>7.8959199999999993E-2</v>
      </c>
      <c r="FR140">
        <v>7.2253899999999996E-2</v>
      </c>
      <c r="FS140">
        <v>32323.9</v>
      </c>
      <c r="FT140">
        <v>31872</v>
      </c>
      <c r="FU140">
        <v>33430.199999999997</v>
      </c>
      <c r="FV140">
        <v>33152.300000000003</v>
      </c>
      <c r="FW140">
        <v>44013.4</v>
      </c>
      <c r="FX140">
        <v>41294.1</v>
      </c>
      <c r="FY140">
        <v>49466.400000000001</v>
      </c>
      <c r="FZ140">
        <v>44795.9</v>
      </c>
      <c r="GA140">
        <v>2.09355</v>
      </c>
      <c r="GB140">
        <v>2.7336</v>
      </c>
      <c r="GC140">
        <v>7.6599399999999998E-2</v>
      </c>
      <c r="GD140">
        <v>0</v>
      </c>
      <c r="GE140">
        <v>21.7652</v>
      </c>
      <c r="GF140">
        <v>999.9</v>
      </c>
      <c r="GG140">
        <v>30.850999999999999</v>
      </c>
      <c r="GH140">
        <v>29.86</v>
      </c>
      <c r="GI140">
        <v>12.956099999999999</v>
      </c>
      <c r="GJ140">
        <v>61.250100000000003</v>
      </c>
      <c r="GK140">
        <v>-1.6947099999999999</v>
      </c>
      <c r="GL140">
        <v>3</v>
      </c>
      <c r="GM140">
        <v>7.9674800000000007E-3</v>
      </c>
      <c r="GN140">
        <v>0.70269599999999999</v>
      </c>
      <c r="GO140">
        <v>20.343900000000001</v>
      </c>
      <c r="GP140">
        <v>5.2210299999999998</v>
      </c>
      <c r="GQ140">
        <v>12.037699999999999</v>
      </c>
      <c r="GR140">
        <v>4.9980500000000001</v>
      </c>
      <c r="GS140">
        <v>3.2890000000000001</v>
      </c>
      <c r="GT140">
        <v>9999</v>
      </c>
      <c r="GU140">
        <v>999.9</v>
      </c>
      <c r="GV140">
        <v>9999</v>
      </c>
      <c r="GW140">
        <v>9999</v>
      </c>
      <c r="GX140">
        <v>1.8897999999999999</v>
      </c>
      <c r="GY140">
        <v>1.88978</v>
      </c>
      <c r="GZ140">
        <v>1.88981</v>
      </c>
      <c r="HA140">
        <v>1.89011</v>
      </c>
      <c r="HB140">
        <v>1.89164</v>
      </c>
      <c r="HC140">
        <v>1.89185</v>
      </c>
      <c r="HD140">
        <v>1.88537</v>
      </c>
      <c r="HE140">
        <v>1.8902600000000001</v>
      </c>
      <c r="HF140">
        <v>5</v>
      </c>
      <c r="HG140">
        <v>0</v>
      </c>
      <c r="HH140">
        <v>0</v>
      </c>
      <c r="HI140">
        <v>4.5</v>
      </c>
      <c r="HJ140" t="s">
        <v>405</v>
      </c>
      <c r="HK140" t="s">
        <v>406</v>
      </c>
      <c r="HL140" t="s">
        <v>407</v>
      </c>
      <c r="HM140" t="s">
        <v>407</v>
      </c>
      <c r="HN140" t="s">
        <v>408</v>
      </c>
      <c r="HO140" t="s">
        <v>408</v>
      </c>
      <c r="HP140">
        <v>0</v>
      </c>
      <c r="HQ140">
        <v>100</v>
      </c>
      <c r="HR140">
        <v>100</v>
      </c>
      <c r="HS140">
        <v>-1.9910000000000001</v>
      </c>
      <c r="HT140">
        <v>-0.10100000000000001</v>
      </c>
      <c r="HU140">
        <v>-1.9971000000000501</v>
      </c>
      <c r="HV140">
        <v>0</v>
      </c>
      <c r="HW140">
        <v>0</v>
      </c>
      <c r="HX140">
        <v>0</v>
      </c>
      <c r="HY140">
        <v>-0.10153999999999801</v>
      </c>
      <c r="HZ140">
        <v>0</v>
      </c>
      <c r="IA140">
        <v>0</v>
      </c>
      <c r="IB140">
        <v>0</v>
      </c>
      <c r="IC140">
        <v>-1</v>
      </c>
      <c r="ID140">
        <v>-1</v>
      </c>
      <c r="IE140">
        <v>-1</v>
      </c>
      <c r="IF140">
        <v>-1</v>
      </c>
      <c r="IG140">
        <v>9.6</v>
      </c>
      <c r="IH140">
        <v>9.6999999999999993</v>
      </c>
      <c r="II140">
        <v>0.153809</v>
      </c>
      <c r="IJ140">
        <v>4.99878</v>
      </c>
      <c r="IK140">
        <v>2.5476100000000002</v>
      </c>
      <c r="IL140">
        <v>4.1381800000000002</v>
      </c>
      <c r="IM140">
        <v>3.1982400000000002</v>
      </c>
      <c r="IN140">
        <v>2.3596200000000001</v>
      </c>
      <c r="IO140">
        <v>33.602899999999998</v>
      </c>
      <c r="IP140">
        <v>24.14</v>
      </c>
      <c r="IQ140">
        <v>2</v>
      </c>
      <c r="IR140">
        <v>509.017</v>
      </c>
      <c r="IS140">
        <v>1251.6099999999999</v>
      </c>
      <c r="IT140">
        <v>22.0001</v>
      </c>
      <c r="IU140">
        <v>27.241299999999999</v>
      </c>
      <c r="IV140">
        <v>30.0002</v>
      </c>
      <c r="IW140">
        <v>27.458400000000001</v>
      </c>
      <c r="IX140">
        <v>27.490300000000001</v>
      </c>
      <c r="IY140">
        <v>-1</v>
      </c>
      <c r="IZ140">
        <v>-30</v>
      </c>
      <c r="JA140">
        <v>-30</v>
      </c>
      <c r="JB140">
        <v>22</v>
      </c>
      <c r="JC140">
        <v>400</v>
      </c>
      <c r="JD140">
        <v>15.875</v>
      </c>
      <c r="JE140">
        <v>102.721</v>
      </c>
      <c r="JF140">
        <v>101.012</v>
      </c>
    </row>
    <row r="141" spans="1:266" x14ac:dyDescent="0.35">
      <c r="A141">
        <v>123</v>
      </c>
      <c r="B141">
        <v>1717101834</v>
      </c>
      <c r="C141">
        <v>39901.900000095397</v>
      </c>
      <c r="D141" t="s">
        <v>894</v>
      </c>
      <c r="E141" t="s">
        <v>895</v>
      </c>
      <c r="F141" t="s">
        <v>400</v>
      </c>
      <c r="I141">
        <v>1717101834</v>
      </c>
      <c r="J141">
        <f t="shared" si="46"/>
        <v>1.3951738509802947E-3</v>
      </c>
      <c r="K141">
        <f t="shared" si="47"/>
        <v>1.3951738509802947</v>
      </c>
      <c r="L141">
        <f t="shared" si="48"/>
        <v>10.702242180974689</v>
      </c>
      <c r="M141">
        <f t="shared" si="49"/>
        <v>402.40800000000002</v>
      </c>
      <c r="N141">
        <f t="shared" si="50"/>
        <v>200.20166914986925</v>
      </c>
      <c r="O141">
        <f t="shared" si="51"/>
        <v>20.16751117928651</v>
      </c>
      <c r="P141">
        <f t="shared" si="52"/>
        <v>40.536963917913596</v>
      </c>
      <c r="Q141">
        <f t="shared" si="53"/>
        <v>8.9280347750912342E-2</v>
      </c>
      <c r="R141">
        <f t="shared" si="54"/>
        <v>2.9390331725160221</v>
      </c>
      <c r="S141">
        <f t="shared" si="55"/>
        <v>8.7800567310951066E-2</v>
      </c>
      <c r="T141">
        <f t="shared" si="56"/>
        <v>5.5006263951207987E-2</v>
      </c>
      <c r="U141">
        <f t="shared" si="57"/>
        <v>77.201377853022535</v>
      </c>
      <c r="V141">
        <f t="shared" si="58"/>
        <v>23.960651492573628</v>
      </c>
      <c r="W141">
        <f t="shared" si="59"/>
        <v>23.960651492573628</v>
      </c>
      <c r="X141">
        <f t="shared" si="60"/>
        <v>2.9879026810777347</v>
      </c>
      <c r="Y141">
        <f t="shared" si="61"/>
        <v>47.864265238020117</v>
      </c>
      <c r="Z141">
        <f t="shared" si="62"/>
        <v>1.4222207751393601</v>
      </c>
      <c r="AA141">
        <f t="shared" si="63"/>
        <v>2.9713623891788998</v>
      </c>
      <c r="AB141">
        <f t="shared" si="64"/>
        <v>1.5656819059383746</v>
      </c>
      <c r="AC141">
        <f t="shared" si="65"/>
        <v>-61.527166828230996</v>
      </c>
      <c r="AD141">
        <f t="shared" si="66"/>
        <v>-14.633016090265819</v>
      </c>
      <c r="AE141">
        <f t="shared" si="67"/>
        <v>-1.0416808866281251</v>
      </c>
      <c r="AF141">
        <f t="shared" si="68"/>
        <v>-4.8595210240875986E-4</v>
      </c>
      <c r="AG141">
        <v>0</v>
      </c>
      <c r="AH141">
        <v>0</v>
      </c>
      <c r="AI141">
        <f t="shared" si="69"/>
        <v>1</v>
      </c>
      <c r="AJ141">
        <f t="shared" si="70"/>
        <v>0</v>
      </c>
      <c r="AK141">
        <f t="shared" si="71"/>
        <v>53726.439862713683</v>
      </c>
      <c r="AL141" t="s">
        <v>447</v>
      </c>
      <c r="AM141">
        <v>8305.73</v>
      </c>
      <c r="AN141">
        <v>1666.0250000000001</v>
      </c>
      <c r="AO141">
        <v>7978.48</v>
      </c>
      <c r="AP141">
        <f t="shared" si="72"/>
        <v>0.79118516308870857</v>
      </c>
      <c r="AQ141">
        <v>-1.33578315168039</v>
      </c>
      <c r="AR141" t="s">
        <v>896</v>
      </c>
      <c r="AS141">
        <v>8302.5400000000009</v>
      </c>
      <c r="AT141">
        <v>2336.37</v>
      </c>
      <c r="AU141">
        <v>4930.97</v>
      </c>
      <c r="AV141">
        <f t="shared" si="73"/>
        <v>0.5261845032518957</v>
      </c>
      <c r="AW141">
        <v>0.5</v>
      </c>
      <c r="AX141">
        <f t="shared" si="74"/>
        <v>336.66252392651131</v>
      </c>
      <c r="AY141">
        <f t="shared" si="75"/>
        <v>10.702242180974689</v>
      </c>
      <c r="AZ141">
        <f t="shared" si="76"/>
        <v>88.573301457900399</v>
      </c>
      <c r="BA141">
        <f t="shared" si="77"/>
        <v>3.5756950884390126E-2</v>
      </c>
      <c r="BB141">
        <f t="shared" si="78"/>
        <v>0.61803458548723667</v>
      </c>
      <c r="BC141">
        <f t="shared" si="79"/>
        <v>1475.5926931301299</v>
      </c>
      <c r="BD141" t="s">
        <v>402</v>
      </c>
      <c r="BE141">
        <v>0</v>
      </c>
      <c r="BF141">
        <f t="shared" si="80"/>
        <v>1475.5926931301299</v>
      </c>
      <c r="BG141">
        <f t="shared" si="81"/>
        <v>0.70075001609619814</v>
      </c>
      <c r="BH141">
        <f t="shared" si="82"/>
        <v>0.75088760779944352</v>
      </c>
      <c r="BI141">
        <f t="shared" si="83"/>
        <v>0.46863952213665261</v>
      </c>
      <c r="BJ141">
        <f t="shared" si="84"/>
        <v>0.79468413709878738</v>
      </c>
      <c r="BK141">
        <f t="shared" si="85"/>
        <v>0.48277730296691213</v>
      </c>
      <c r="BL141">
        <f t="shared" si="86"/>
        <v>0.47424177995386929</v>
      </c>
      <c r="BM141">
        <f t="shared" si="87"/>
        <v>0.52575822004613071</v>
      </c>
      <c r="CV141">
        <f t="shared" si="88"/>
        <v>400.08300000000003</v>
      </c>
      <c r="CW141">
        <f t="shared" si="89"/>
        <v>336.66252392651131</v>
      </c>
      <c r="CX141">
        <f t="shared" si="90"/>
        <v>0.84148170236303788</v>
      </c>
      <c r="CY141">
        <f t="shared" si="91"/>
        <v>0.19296340472607565</v>
      </c>
      <c r="CZ141">
        <v>1717101834</v>
      </c>
      <c r="DA141">
        <v>402.40800000000002</v>
      </c>
      <c r="DB141">
        <v>415.923</v>
      </c>
      <c r="DC141">
        <v>14.1183</v>
      </c>
      <c r="DD141">
        <v>12.4679</v>
      </c>
      <c r="DE141">
        <v>404.41899999999998</v>
      </c>
      <c r="DF141">
        <v>14.2193</v>
      </c>
      <c r="DG141">
        <v>500.05200000000002</v>
      </c>
      <c r="DH141">
        <v>100.636</v>
      </c>
      <c r="DI141">
        <v>9.9979200000000004E-2</v>
      </c>
      <c r="DJ141">
        <v>23.868300000000001</v>
      </c>
      <c r="DK141">
        <v>22.9893</v>
      </c>
      <c r="DL141">
        <v>999.9</v>
      </c>
      <c r="DM141">
        <v>0</v>
      </c>
      <c r="DN141">
        <v>0</v>
      </c>
      <c r="DO141">
        <v>9990.6200000000008</v>
      </c>
      <c r="DP141">
        <v>0</v>
      </c>
      <c r="DQ141">
        <v>1.5289399999999999E-3</v>
      </c>
      <c r="DR141">
        <v>400.08300000000003</v>
      </c>
      <c r="DS141">
        <v>0.94999100000000003</v>
      </c>
      <c r="DT141">
        <v>5.0008900000000002E-2</v>
      </c>
      <c r="DU141">
        <v>0</v>
      </c>
      <c r="DV141">
        <v>2336.7399999999998</v>
      </c>
      <c r="DW141">
        <v>5.0003500000000001</v>
      </c>
      <c r="DX141">
        <v>3806.64</v>
      </c>
      <c r="DY141">
        <v>3478.51</v>
      </c>
      <c r="DZ141">
        <v>38.436999999999998</v>
      </c>
      <c r="EA141">
        <v>41.5</v>
      </c>
      <c r="EB141">
        <v>40.186999999999998</v>
      </c>
      <c r="EC141">
        <v>43.5</v>
      </c>
      <c r="ED141">
        <v>43.5</v>
      </c>
      <c r="EE141">
        <v>375.32</v>
      </c>
      <c r="EF141">
        <v>19.760000000000002</v>
      </c>
      <c r="EG141">
        <v>0</v>
      </c>
      <c r="EH141">
        <v>298.90000009536698</v>
      </c>
      <c r="EI141">
        <v>0</v>
      </c>
      <c r="EJ141">
        <v>2336.37</v>
      </c>
      <c r="EK141">
        <v>1.0974358991980799</v>
      </c>
      <c r="EL141">
        <v>4.9692308285458502</v>
      </c>
      <c r="EM141">
        <v>3805.7350000000001</v>
      </c>
      <c r="EN141">
        <v>15</v>
      </c>
      <c r="EO141">
        <v>1717101855</v>
      </c>
      <c r="EP141" t="s">
        <v>897</v>
      </c>
      <c r="EQ141">
        <v>1717101855</v>
      </c>
      <c r="ER141">
        <v>1717101852</v>
      </c>
      <c r="ES141">
        <v>125</v>
      </c>
      <c r="ET141">
        <v>-2.1000000000000001E-2</v>
      </c>
      <c r="EU141">
        <v>0</v>
      </c>
      <c r="EV141">
        <v>-2.0110000000000001</v>
      </c>
      <c r="EW141">
        <v>-0.10100000000000001</v>
      </c>
      <c r="EX141">
        <v>416</v>
      </c>
      <c r="EY141">
        <v>12</v>
      </c>
      <c r="EZ141">
        <v>0.15</v>
      </c>
      <c r="FA141">
        <v>0.04</v>
      </c>
      <c r="FB141">
        <v>402.40104761904797</v>
      </c>
      <c r="FC141">
        <v>6.9584415584258097E-2</v>
      </c>
      <c r="FD141">
        <v>1.03623686870912E-2</v>
      </c>
      <c r="FE141">
        <v>1</v>
      </c>
      <c r="FF141">
        <v>14.119119047619</v>
      </c>
      <c r="FG141">
        <v>-2.3532467532482301E-3</v>
      </c>
      <c r="FH141">
        <v>5.2337644434403995E-4</v>
      </c>
      <c r="FI141">
        <v>1</v>
      </c>
      <c r="FJ141">
        <v>2</v>
      </c>
      <c r="FK141">
        <v>2</v>
      </c>
      <c r="FL141" t="s">
        <v>404</v>
      </c>
      <c r="FM141">
        <v>2.9725000000000001</v>
      </c>
      <c r="FN141">
        <v>2.84701</v>
      </c>
      <c r="FO141">
        <v>9.8222199999999996E-2</v>
      </c>
      <c r="FP141">
        <v>0.100496</v>
      </c>
      <c r="FQ141">
        <v>7.8861399999999998E-2</v>
      </c>
      <c r="FR141">
        <v>7.2204000000000004E-2</v>
      </c>
      <c r="FS141">
        <v>32321</v>
      </c>
      <c r="FT141">
        <v>31870.2</v>
      </c>
      <c r="FU141">
        <v>33429.9</v>
      </c>
      <c r="FV141">
        <v>33152.199999999997</v>
      </c>
      <c r="FW141">
        <v>44017.8</v>
      </c>
      <c r="FX141">
        <v>41297</v>
      </c>
      <c r="FY141">
        <v>49466</v>
      </c>
      <c r="FZ141">
        <v>44796.5</v>
      </c>
      <c r="GA141">
        <v>2.0933700000000002</v>
      </c>
      <c r="GB141">
        <v>2.7362000000000002</v>
      </c>
      <c r="GC141">
        <v>7.6748399999999994E-2</v>
      </c>
      <c r="GD141">
        <v>0</v>
      </c>
      <c r="GE141">
        <v>21.724499999999999</v>
      </c>
      <c r="GF141">
        <v>999.9</v>
      </c>
      <c r="GG141">
        <v>30.832999999999998</v>
      </c>
      <c r="GH141">
        <v>29.86</v>
      </c>
      <c r="GI141">
        <v>12.949</v>
      </c>
      <c r="GJ141">
        <v>61.610100000000003</v>
      </c>
      <c r="GK141">
        <v>-1.5905499999999999</v>
      </c>
      <c r="GL141">
        <v>3</v>
      </c>
      <c r="GM141">
        <v>7.5533500000000003E-3</v>
      </c>
      <c r="GN141">
        <v>0.67898400000000003</v>
      </c>
      <c r="GO141">
        <v>20.344100000000001</v>
      </c>
      <c r="GP141">
        <v>5.2217799999999999</v>
      </c>
      <c r="GQ141">
        <v>12.037100000000001</v>
      </c>
      <c r="GR141">
        <v>4.9984000000000002</v>
      </c>
      <c r="GS141">
        <v>3.2890000000000001</v>
      </c>
      <c r="GT141">
        <v>9999</v>
      </c>
      <c r="GU141">
        <v>999.9</v>
      </c>
      <c r="GV141">
        <v>9999</v>
      </c>
      <c r="GW141">
        <v>9999</v>
      </c>
      <c r="GX141">
        <v>1.88981</v>
      </c>
      <c r="GY141">
        <v>1.88978</v>
      </c>
      <c r="GZ141">
        <v>1.88981</v>
      </c>
      <c r="HA141">
        <v>1.89011</v>
      </c>
      <c r="HB141">
        <v>1.8916599999999999</v>
      </c>
      <c r="HC141">
        <v>1.8917999999999999</v>
      </c>
      <c r="HD141">
        <v>1.8853599999999999</v>
      </c>
      <c r="HE141">
        <v>1.8902600000000001</v>
      </c>
      <c r="HF141">
        <v>5</v>
      </c>
      <c r="HG141">
        <v>0</v>
      </c>
      <c r="HH141">
        <v>0</v>
      </c>
      <c r="HI141">
        <v>4.5</v>
      </c>
      <c r="HJ141" t="s">
        <v>405</v>
      </c>
      <c r="HK141" t="s">
        <v>406</v>
      </c>
      <c r="HL141" t="s">
        <v>407</v>
      </c>
      <c r="HM141" t="s">
        <v>407</v>
      </c>
      <c r="HN141" t="s">
        <v>408</v>
      </c>
      <c r="HO141" t="s">
        <v>408</v>
      </c>
      <c r="HP141">
        <v>0</v>
      </c>
      <c r="HQ141">
        <v>100</v>
      </c>
      <c r="HR141">
        <v>100</v>
      </c>
      <c r="HS141">
        <v>-2.0110000000000001</v>
      </c>
      <c r="HT141">
        <v>-0.10100000000000001</v>
      </c>
      <c r="HU141">
        <v>-1.9908999999999499</v>
      </c>
      <c r="HV141">
        <v>0</v>
      </c>
      <c r="HW141">
        <v>0</v>
      </c>
      <c r="HX141">
        <v>0</v>
      </c>
      <c r="HY141">
        <v>-0.101089999999999</v>
      </c>
      <c r="HZ141">
        <v>0</v>
      </c>
      <c r="IA141">
        <v>0</v>
      </c>
      <c r="IB141">
        <v>0</v>
      </c>
      <c r="IC141">
        <v>-1</v>
      </c>
      <c r="ID141">
        <v>-1</v>
      </c>
      <c r="IE141">
        <v>-1</v>
      </c>
      <c r="IF141">
        <v>-1</v>
      </c>
      <c r="IG141">
        <v>4.7</v>
      </c>
      <c r="IH141">
        <v>4.7</v>
      </c>
      <c r="II141">
        <v>0.153809</v>
      </c>
      <c r="IJ141">
        <v>4.99878</v>
      </c>
      <c r="IK141">
        <v>2.5463900000000002</v>
      </c>
      <c r="IL141">
        <v>4.1491699999999998</v>
      </c>
      <c r="IM141">
        <v>3.1982400000000002</v>
      </c>
      <c r="IN141">
        <v>2.32666</v>
      </c>
      <c r="IO141">
        <v>33.602899999999998</v>
      </c>
      <c r="IP141">
        <v>24.1313</v>
      </c>
      <c r="IQ141">
        <v>2</v>
      </c>
      <c r="IR141">
        <v>508.928</v>
      </c>
      <c r="IS141">
        <v>1255.46</v>
      </c>
      <c r="IT141">
        <v>21.999600000000001</v>
      </c>
      <c r="IU141">
        <v>27.238900000000001</v>
      </c>
      <c r="IV141">
        <v>30.0001</v>
      </c>
      <c r="IW141">
        <v>27.460699999999999</v>
      </c>
      <c r="IX141">
        <v>27.494900000000001</v>
      </c>
      <c r="IY141">
        <v>-1</v>
      </c>
      <c r="IZ141">
        <v>-30</v>
      </c>
      <c r="JA141">
        <v>-30</v>
      </c>
      <c r="JB141">
        <v>22</v>
      </c>
      <c r="JC141">
        <v>400</v>
      </c>
      <c r="JD141">
        <v>15.875</v>
      </c>
      <c r="JE141">
        <v>102.721</v>
      </c>
      <c r="JF141">
        <v>101.01300000000001</v>
      </c>
    </row>
    <row r="142" spans="1:266" x14ac:dyDescent="0.35">
      <c r="A142">
        <v>124</v>
      </c>
      <c r="B142">
        <v>1717102134</v>
      </c>
      <c r="C142">
        <v>40201.900000095397</v>
      </c>
      <c r="D142" t="s">
        <v>898</v>
      </c>
      <c r="E142" t="s">
        <v>899</v>
      </c>
      <c r="F142" t="s">
        <v>400</v>
      </c>
      <c r="I142">
        <v>1717102134</v>
      </c>
      <c r="J142">
        <f t="shared" si="46"/>
        <v>1.3853303285119045E-3</v>
      </c>
      <c r="K142">
        <f t="shared" si="47"/>
        <v>1.3853303285119045</v>
      </c>
      <c r="L142">
        <f t="shared" si="48"/>
        <v>10.722284891753514</v>
      </c>
      <c r="M142">
        <f t="shared" si="49"/>
        <v>402.82600000000002</v>
      </c>
      <c r="N142">
        <f t="shared" si="50"/>
        <v>199.02179401304539</v>
      </c>
      <c r="O142">
        <f t="shared" si="51"/>
        <v>20.048094219803144</v>
      </c>
      <c r="P142">
        <f t="shared" si="52"/>
        <v>40.577935910160001</v>
      </c>
      <c r="Q142">
        <f t="shared" si="53"/>
        <v>8.8705524041774328E-2</v>
      </c>
      <c r="R142">
        <f t="shared" si="54"/>
        <v>2.9355716058157943</v>
      </c>
      <c r="S142">
        <f t="shared" si="55"/>
        <v>8.7242876950227477E-2</v>
      </c>
      <c r="T142">
        <f t="shared" si="56"/>
        <v>5.4656202205972386E-2</v>
      </c>
      <c r="U142">
        <f t="shared" si="57"/>
        <v>77.201184889617792</v>
      </c>
      <c r="V142">
        <f t="shared" si="58"/>
        <v>23.941513905605536</v>
      </c>
      <c r="W142">
        <f t="shared" si="59"/>
        <v>23.941513905605536</v>
      </c>
      <c r="X142">
        <f t="shared" si="60"/>
        <v>2.9844685130465112</v>
      </c>
      <c r="Y142">
        <f t="shared" si="61"/>
        <v>47.848655072992955</v>
      </c>
      <c r="Z142">
        <f t="shared" si="62"/>
        <v>1.4198943300960001</v>
      </c>
      <c r="AA142">
        <f t="shared" si="63"/>
        <v>2.9674696769009627</v>
      </c>
      <c r="AB142">
        <f t="shared" si="64"/>
        <v>1.5645741829505111</v>
      </c>
      <c r="AC142">
        <f t="shared" si="65"/>
        <v>-61.093067487374988</v>
      </c>
      <c r="AD142">
        <f t="shared" si="66"/>
        <v>-15.037141695613048</v>
      </c>
      <c r="AE142">
        <f t="shared" si="67"/>
        <v>-1.0714900093079949</v>
      </c>
      <c r="AF142">
        <f t="shared" si="68"/>
        <v>-5.1430267823704412E-4</v>
      </c>
      <c r="AG142">
        <v>0</v>
      </c>
      <c r="AH142">
        <v>0</v>
      </c>
      <c r="AI142">
        <f t="shared" si="69"/>
        <v>1</v>
      </c>
      <c r="AJ142">
        <f t="shared" si="70"/>
        <v>0</v>
      </c>
      <c r="AK142">
        <f t="shared" si="71"/>
        <v>53628.819288469786</v>
      </c>
      <c r="AL142" t="s">
        <v>447</v>
      </c>
      <c r="AM142">
        <v>8305.73</v>
      </c>
      <c r="AN142">
        <v>1666.0250000000001</v>
      </c>
      <c r="AO142">
        <v>7978.48</v>
      </c>
      <c r="AP142">
        <f t="shared" si="72"/>
        <v>0.79118516308870857</v>
      </c>
      <c r="AQ142">
        <v>-1.33578315168039</v>
      </c>
      <c r="AR142" t="s">
        <v>900</v>
      </c>
      <c r="AS142">
        <v>8303.98</v>
      </c>
      <c r="AT142">
        <v>2336.25730769231</v>
      </c>
      <c r="AU142">
        <v>4921.49</v>
      </c>
      <c r="AV142">
        <f t="shared" si="73"/>
        <v>0.52529471609364031</v>
      </c>
      <c r="AW142">
        <v>0.5</v>
      </c>
      <c r="AX142">
        <f t="shared" si="74"/>
        <v>336.66168244480889</v>
      </c>
      <c r="AY142">
        <f t="shared" si="75"/>
        <v>10.722284891753514</v>
      </c>
      <c r="AZ142">
        <f t="shared" si="76"/>
        <v>88.423301449726594</v>
      </c>
      <c r="BA142">
        <f t="shared" si="77"/>
        <v>3.5816573944112751E-2</v>
      </c>
      <c r="BB142">
        <f t="shared" si="78"/>
        <v>0.62115131799515999</v>
      </c>
      <c r="BC142">
        <f t="shared" si="79"/>
        <v>1474.7426086366165</v>
      </c>
      <c r="BD142" t="s">
        <v>402</v>
      </c>
      <c r="BE142">
        <v>0</v>
      </c>
      <c r="BF142">
        <f t="shared" si="80"/>
        <v>1474.7426086366165</v>
      </c>
      <c r="BG142">
        <f t="shared" si="81"/>
        <v>0.70034631612852682</v>
      </c>
      <c r="BH142">
        <f t="shared" si="82"/>
        <v>0.75004994528626723</v>
      </c>
      <c r="BI142">
        <f t="shared" si="83"/>
        <v>0.4700358910646546</v>
      </c>
      <c r="BJ142">
        <f t="shared" si="84"/>
        <v>0.79412086823470385</v>
      </c>
      <c r="BK142">
        <f t="shared" si="85"/>
        <v>0.48427909585098028</v>
      </c>
      <c r="BL142">
        <f t="shared" si="86"/>
        <v>0.4734626658104823</v>
      </c>
      <c r="BM142">
        <f t="shared" si="87"/>
        <v>0.52653733418951765</v>
      </c>
      <c r="CV142">
        <f t="shared" si="88"/>
        <v>400.08199999999999</v>
      </c>
      <c r="CW142">
        <f t="shared" si="89"/>
        <v>336.66168244480889</v>
      </c>
      <c r="CX142">
        <f t="shared" si="90"/>
        <v>0.84148170236303788</v>
      </c>
      <c r="CY142">
        <f t="shared" si="91"/>
        <v>0.19296340472607565</v>
      </c>
      <c r="CZ142">
        <v>1717102134</v>
      </c>
      <c r="DA142">
        <v>402.82600000000002</v>
      </c>
      <c r="DB142">
        <v>416.36599999999999</v>
      </c>
      <c r="DC142">
        <v>14.095599999999999</v>
      </c>
      <c r="DD142">
        <v>12.456200000000001</v>
      </c>
      <c r="DE142">
        <v>404.86500000000001</v>
      </c>
      <c r="DF142">
        <v>14.1976</v>
      </c>
      <c r="DG142">
        <v>499.86700000000002</v>
      </c>
      <c r="DH142">
        <v>100.633</v>
      </c>
      <c r="DI142">
        <v>0.10016</v>
      </c>
      <c r="DJ142">
        <v>23.846499999999999</v>
      </c>
      <c r="DK142">
        <v>22.985800000000001</v>
      </c>
      <c r="DL142">
        <v>999.9</v>
      </c>
      <c r="DM142">
        <v>0</v>
      </c>
      <c r="DN142">
        <v>0</v>
      </c>
      <c r="DO142">
        <v>9971.25</v>
      </c>
      <c r="DP142">
        <v>0</v>
      </c>
      <c r="DQ142">
        <v>1.5289399999999999E-3</v>
      </c>
      <c r="DR142">
        <v>400.08199999999999</v>
      </c>
      <c r="DS142">
        <v>0.94999199999999995</v>
      </c>
      <c r="DT142">
        <v>5.00081E-2</v>
      </c>
      <c r="DU142">
        <v>0</v>
      </c>
      <c r="DV142">
        <v>2336.16</v>
      </c>
      <c r="DW142">
        <v>5.0003500000000001</v>
      </c>
      <c r="DX142">
        <v>3806.95</v>
      </c>
      <c r="DY142">
        <v>3478.5</v>
      </c>
      <c r="DZ142">
        <v>38.436999999999998</v>
      </c>
      <c r="EA142">
        <v>41.5</v>
      </c>
      <c r="EB142">
        <v>40.186999999999998</v>
      </c>
      <c r="EC142">
        <v>43.5</v>
      </c>
      <c r="ED142">
        <v>43.5</v>
      </c>
      <c r="EE142">
        <v>375.32</v>
      </c>
      <c r="EF142">
        <v>19.760000000000002</v>
      </c>
      <c r="EG142">
        <v>0</v>
      </c>
      <c r="EH142">
        <v>298.89999985694902</v>
      </c>
      <c r="EI142">
        <v>0</v>
      </c>
      <c r="EJ142">
        <v>2336.25730769231</v>
      </c>
      <c r="EK142">
        <v>-7.8632241487721893E-3</v>
      </c>
      <c r="EL142">
        <v>1.3695726891139599</v>
      </c>
      <c r="EM142">
        <v>3805.5892307692302</v>
      </c>
      <c r="EN142">
        <v>15</v>
      </c>
      <c r="EO142">
        <v>1717102154</v>
      </c>
      <c r="EP142" t="s">
        <v>901</v>
      </c>
      <c r="EQ142">
        <v>1717102154</v>
      </c>
      <c r="ER142">
        <v>1717102153</v>
      </c>
      <c r="ES142">
        <v>126</v>
      </c>
      <c r="ET142">
        <v>-2.8000000000000001E-2</v>
      </c>
      <c r="EU142">
        <v>-1E-3</v>
      </c>
      <c r="EV142">
        <v>-2.0390000000000001</v>
      </c>
      <c r="EW142">
        <v>-0.10199999999999999</v>
      </c>
      <c r="EX142">
        <v>416</v>
      </c>
      <c r="EY142">
        <v>12</v>
      </c>
      <c r="EZ142">
        <v>0.21</v>
      </c>
      <c r="FA142">
        <v>7.0000000000000007E-2</v>
      </c>
      <c r="FB142">
        <v>402.85390000000001</v>
      </c>
      <c r="FC142">
        <v>5.4135338423547802E-4</v>
      </c>
      <c r="FD142">
        <v>1.6176835290009701E-2</v>
      </c>
      <c r="FE142">
        <v>1</v>
      </c>
      <c r="FF142">
        <v>14.09727</v>
      </c>
      <c r="FG142">
        <v>-5.9097744360840001E-3</v>
      </c>
      <c r="FH142">
        <v>7.8682907927960096E-4</v>
      </c>
      <c r="FI142">
        <v>1</v>
      </c>
      <c r="FJ142">
        <v>2</v>
      </c>
      <c r="FK142">
        <v>2</v>
      </c>
      <c r="FL142" t="s">
        <v>404</v>
      </c>
      <c r="FM142">
        <v>2.9720399999999998</v>
      </c>
      <c r="FN142">
        <v>2.8470200000000001</v>
      </c>
      <c r="FO142">
        <v>9.8304600000000006E-2</v>
      </c>
      <c r="FP142">
        <v>0.100576</v>
      </c>
      <c r="FQ142">
        <v>7.8771300000000002E-2</v>
      </c>
      <c r="FR142">
        <v>7.2153300000000004E-2</v>
      </c>
      <c r="FS142">
        <v>32319</v>
      </c>
      <c r="FT142">
        <v>31866.799999999999</v>
      </c>
      <c r="FU142">
        <v>33430.800000000003</v>
      </c>
      <c r="FV142">
        <v>33151.5</v>
      </c>
      <c r="FW142">
        <v>44023.6</v>
      </c>
      <c r="FX142">
        <v>41298</v>
      </c>
      <c r="FY142">
        <v>49467.6</v>
      </c>
      <c r="FZ142">
        <v>44795.3</v>
      </c>
      <c r="GA142">
        <v>2.0935199999999998</v>
      </c>
      <c r="GB142">
        <v>2.7331699999999999</v>
      </c>
      <c r="GC142">
        <v>7.7821299999999996E-2</v>
      </c>
      <c r="GD142">
        <v>0</v>
      </c>
      <c r="GE142">
        <v>21.703299999999999</v>
      </c>
      <c r="GF142">
        <v>999.9</v>
      </c>
      <c r="GG142">
        <v>30.777999999999999</v>
      </c>
      <c r="GH142">
        <v>29.86</v>
      </c>
      <c r="GI142">
        <v>12.925599999999999</v>
      </c>
      <c r="GJ142">
        <v>61.790100000000002</v>
      </c>
      <c r="GK142">
        <v>-1.52244</v>
      </c>
      <c r="GL142">
        <v>3</v>
      </c>
      <c r="GM142">
        <v>6.8191099999999998E-3</v>
      </c>
      <c r="GN142">
        <v>0.64567300000000005</v>
      </c>
      <c r="GO142">
        <v>20.3443</v>
      </c>
      <c r="GP142">
        <v>5.2229799999999997</v>
      </c>
      <c r="GQ142">
        <v>12.039</v>
      </c>
      <c r="GR142">
        <v>4.99925</v>
      </c>
      <c r="GS142">
        <v>3.2890000000000001</v>
      </c>
      <c r="GT142">
        <v>9999</v>
      </c>
      <c r="GU142">
        <v>999.9</v>
      </c>
      <c r="GV142">
        <v>9999</v>
      </c>
      <c r="GW142">
        <v>9999</v>
      </c>
      <c r="GX142">
        <v>1.8897600000000001</v>
      </c>
      <c r="GY142">
        <v>1.8896500000000001</v>
      </c>
      <c r="GZ142">
        <v>1.8897999999999999</v>
      </c>
      <c r="HA142">
        <v>1.88995</v>
      </c>
      <c r="HB142">
        <v>1.8916200000000001</v>
      </c>
      <c r="HC142">
        <v>1.89178</v>
      </c>
      <c r="HD142">
        <v>1.8852199999999999</v>
      </c>
      <c r="HE142">
        <v>1.8901399999999999</v>
      </c>
      <c r="HF142">
        <v>5</v>
      </c>
      <c r="HG142">
        <v>0</v>
      </c>
      <c r="HH142">
        <v>0</v>
      </c>
      <c r="HI142">
        <v>4.5</v>
      </c>
      <c r="HJ142" t="s">
        <v>405</v>
      </c>
      <c r="HK142" t="s">
        <v>406</v>
      </c>
      <c r="HL142" t="s">
        <v>407</v>
      </c>
      <c r="HM142" t="s">
        <v>407</v>
      </c>
      <c r="HN142" t="s">
        <v>408</v>
      </c>
      <c r="HO142" t="s">
        <v>408</v>
      </c>
      <c r="HP142">
        <v>0</v>
      </c>
      <c r="HQ142">
        <v>100</v>
      </c>
      <c r="HR142">
        <v>100</v>
      </c>
      <c r="HS142">
        <v>-2.0390000000000001</v>
      </c>
      <c r="HT142">
        <v>-0.10199999999999999</v>
      </c>
      <c r="HU142">
        <v>-2.01136363636363</v>
      </c>
      <c r="HV142">
        <v>0</v>
      </c>
      <c r="HW142">
        <v>0</v>
      </c>
      <c r="HX142">
        <v>0</v>
      </c>
      <c r="HY142">
        <v>-0.100619999999997</v>
      </c>
      <c r="HZ142">
        <v>0</v>
      </c>
      <c r="IA142">
        <v>0</v>
      </c>
      <c r="IB142">
        <v>0</v>
      </c>
      <c r="IC142">
        <v>-1</v>
      </c>
      <c r="ID142">
        <v>-1</v>
      </c>
      <c r="IE142">
        <v>-1</v>
      </c>
      <c r="IF142">
        <v>-1</v>
      </c>
      <c r="IG142">
        <v>4.7</v>
      </c>
      <c r="IH142">
        <v>4.7</v>
      </c>
      <c r="II142">
        <v>0.153809</v>
      </c>
      <c r="IJ142">
        <v>4.99878</v>
      </c>
      <c r="IK142">
        <v>2.5463900000000002</v>
      </c>
      <c r="IL142">
        <v>4.1589400000000003</v>
      </c>
      <c r="IM142">
        <v>3.1982400000000002</v>
      </c>
      <c r="IN142">
        <v>2.2997999999999998</v>
      </c>
      <c r="IO142">
        <v>33.602899999999998</v>
      </c>
      <c r="IP142">
        <v>24.14</v>
      </c>
      <c r="IQ142">
        <v>2</v>
      </c>
      <c r="IR142">
        <v>508.96100000000001</v>
      </c>
      <c r="IS142">
        <v>1250.96</v>
      </c>
      <c r="IT142">
        <v>21.9998</v>
      </c>
      <c r="IU142">
        <v>27.225100000000001</v>
      </c>
      <c r="IV142">
        <v>30</v>
      </c>
      <c r="IW142">
        <v>27.453800000000001</v>
      </c>
      <c r="IX142">
        <v>27.4879</v>
      </c>
      <c r="IY142">
        <v>-1</v>
      </c>
      <c r="IZ142">
        <v>-30</v>
      </c>
      <c r="JA142">
        <v>-30</v>
      </c>
      <c r="JB142">
        <v>22</v>
      </c>
      <c r="JC142">
        <v>400</v>
      </c>
      <c r="JD142">
        <v>15.875</v>
      </c>
      <c r="JE142">
        <v>102.724</v>
      </c>
      <c r="JF142">
        <v>101.011</v>
      </c>
    </row>
    <row r="143" spans="1:266" x14ac:dyDescent="0.35">
      <c r="A143">
        <v>125</v>
      </c>
      <c r="B143">
        <v>1717102434</v>
      </c>
      <c r="C143">
        <v>40501.900000095397</v>
      </c>
      <c r="D143" t="s">
        <v>902</v>
      </c>
      <c r="E143" t="s">
        <v>903</v>
      </c>
      <c r="F143" t="s">
        <v>400</v>
      </c>
      <c r="I143">
        <v>1717102434</v>
      </c>
      <c r="J143">
        <f t="shared" si="46"/>
        <v>1.3858783360800135E-3</v>
      </c>
      <c r="K143">
        <f t="shared" si="47"/>
        <v>1.3858783360800135</v>
      </c>
      <c r="L143">
        <f t="shared" si="48"/>
        <v>10.688817304600793</v>
      </c>
      <c r="M143">
        <f t="shared" si="49"/>
        <v>403.22500000000002</v>
      </c>
      <c r="N143">
        <f t="shared" si="50"/>
        <v>199.53115800410771</v>
      </c>
      <c r="O143">
        <f t="shared" si="51"/>
        <v>20.099746499586427</v>
      </c>
      <c r="P143">
        <f t="shared" si="52"/>
        <v>40.618820455745002</v>
      </c>
      <c r="Q143">
        <f t="shared" si="53"/>
        <v>8.8487361264230111E-2</v>
      </c>
      <c r="R143">
        <f t="shared" si="54"/>
        <v>2.9422113402723387</v>
      </c>
      <c r="S143">
        <f t="shared" si="55"/>
        <v>8.7035062757584616E-2</v>
      </c>
      <c r="T143">
        <f t="shared" si="56"/>
        <v>5.4525411992980735E-2</v>
      </c>
      <c r="U143">
        <f t="shared" si="57"/>
        <v>77.204405999603594</v>
      </c>
      <c r="V143">
        <f t="shared" si="58"/>
        <v>23.958589317406144</v>
      </c>
      <c r="W143">
        <f t="shared" si="59"/>
        <v>23.958589317406144</v>
      </c>
      <c r="X143">
        <f t="shared" si="60"/>
        <v>2.9875324654763693</v>
      </c>
      <c r="Y143">
        <f t="shared" si="61"/>
        <v>47.754666300483223</v>
      </c>
      <c r="Z143">
        <f t="shared" si="62"/>
        <v>1.4185888205988799</v>
      </c>
      <c r="AA143">
        <f t="shared" si="63"/>
        <v>2.9705763446713171</v>
      </c>
      <c r="AB143">
        <f t="shared" si="64"/>
        <v>1.5689436448774894</v>
      </c>
      <c r="AC143">
        <f t="shared" si="65"/>
        <v>-61.117234621128596</v>
      </c>
      <c r="AD143">
        <f t="shared" si="66"/>
        <v>-15.019666661104241</v>
      </c>
      <c r="AE143">
        <f t="shared" si="67"/>
        <v>-1.068015571616254</v>
      </c>
      <c r="AF143">
        <f t="shared" si="68"/>
        <v>-5.1085424549945913E-4</v>
      </c>
      <c r="AG143">
        <v>0</v>
      </c>
      <c r="AH143">
        <v>0</v>
      </c>
      <c r="AI143">
        <f t="shared" si="69"/>
        <v>1</v>
      </c>
      <c r="AJ143">
        <f t="shared" si="70"/>
        <v>0</v>
      </c>
      <c r="AK143">
        <f t="shared" si="71"/>
        <v>53820.470359826868</v>
      </c>
      <c r="AL143" t="s">
        <v>447</v>
      </c>
      <c r="AM143">
        <v>8305.73</v>
      </c>
      <c r="AN143">
        <v>1666.0250000000001</v>
      </c>
      <c r="AO143">
        <v>7978.48</v>
      </c>
      <c r="AP143">
        <f t="shared" si="72"/>
        <v>0.79118516308870857</v>
      </c>
      <c r="AQ143">
        <v>-1.33578315168039</v>
      </c>
      <c r="AR143" t="s">
        <v>904</v>
      </c>
      <c r="AS143">
        <v>8304</v>
      </c>
      <c r="AT143">
        <v>2337.3188461538498</v>
      </c>
      <c r="AU143">
        <v>4916.28</v>
      </c>
      <c r="AV143">
        <f t="shared" si="73"/>
        <v>0.52457572673772646</v>
      </c>
      <c r="AW143">
        <v>0.5</v>
      </c>
      <c r="AX143">
        <f t="shared" si="74"/>
        <v>336.67595799980171</v>
      </c>
      <c r="AY143">
        <f t="shared" si="75"/>
        <v>10.688817304600793</v>
      </c>
      <c r="AZ143">
        <f t="shared" si="76"/>
        <v>88.306017671433125</v>
      </c>
      <c r="BA143">
        <f t="shared" si="77"/>
        <v>3.5715649337480358E-2</v>
      </c>
      <c r="BB143">
        <f t="shared" si="78"/>
        <v>0.62286932396039285</v>
      </c>
      <c r="BC143">
        <f t="shared" si="79"/>
        <v>1474.2744434972337</v>
      </c>
      <c r="BD143" t="s">
        <v>402</v>
      </c>
      <c r="BE143">
        <v>0</v>
      </c>
      <c r="BF143">
        <f t="shared" si="80"/>
        <v>1474.2744434972337</v>
      </c>
      <c r="BG143">
        <f t="shared" si="81"/>
        <v>0.70012398734465209</v>
      </c>
      <c r="BH143">
        <f t="shared" si="82"/>
        <v>0.74926118261891816</v>
      </c>
      <c r="BI143">
        <f t="shared" si="83"/>
        <v>0.47080307862325749</v>
      </c>
      <c r="BJ143">
        <f t="shared" si="84"/>
        <v>0.79346425244977714</v>
      </c>
      <c r="BK143">
        <f t="shared" si="85"/>
        <v>0.48510444826933419</v>
      </c>
      <c r="BL143">
        <f t="shared" si="86"/>
        <v>0.47259988292024208</v>
      </c>
      <c r="BM143">
        <f t="shared" si="87"/>
        <v>0.52740011707975798</v>
      </c>
      <c r="CV143">
        <f t="shared" si="88"/>
        <v>400.09899999999999</v>
      </c>
      <c r="CW143">
        <f t="shared" si="89"/>
        <v>336.67595799980171</v>
      </c>
      <c r="CX143">
        <f t="shared" si="90"/>
        <v>0.84148162829650097</v>
      </c>
      <c r="CY143">
        <f t="shared" si="91"/>
        <v>0.19296325659300223</v>
      </c>
      <c r="CZ143">
        <v>1717102434</v>
      </c>
      <c r="DA143">
        <v>403.22500000000002</v>
      </c>
      <c r="DB143">
        <v>416.726</v>
      </c>
      <c r="DC143">
        <v>14.0824</v>
      </c>
      <c r="DD143">
        <v>12.442299999999999</v>
      </c>
      <c r="DE143">
        <v>405.245</v>
      </c>
      <c r="DF143">
        <v>14.183400000000001</v>
      </c>
      <c r="DG143">
        <v>499.858</v>
      </c>
      <c r="DH143">
        <v>100.63500000000001</v>
      </c>
      <c r="DI143">
        <v>9.9876199999999998E-2</v>
      </c>
      <c r="DJ143">
        <v>23.863900000000001</v>
      </c>
      <c r="DK143">
        <v>23.0002</v>
      </c>
      <c r="DL143">
        <v>999.9</v>
      </c>
      <c r="DM143">
        <v>0</v>
      </c>
      <c r="DN143">
        <v>0</v>
      </c>
      <c r="DO143">
        <v>10008.799999999999</v>
      </c>
      <c r="DP143">
        <v>0</v>
      </c>
      <c r="DQ143">
        <v>1.5289399999999999E-3</v>
      </c>
      <c r="DR143">
        <v>400.09899999999999</v>
      </c>
      <c r="DS143">
        <v>0.94999199999999995</v>
      </c>
      <c r="DT143">
        <v>5.00081E-2</v>
      </c>
      <c r="DU143">
        <v>0</v>
      </c>
      <c r="DV143">
        <v>2337.5500000000002</v>
      </c>
      <c r="DW143">
        <v>5.0003500000000001</v>
      </c>
      <c r="DX143">
        <v>3808.4</v>
      </c>
      <c r="DY143">
        <v>3478.65</v>
      </c>
      <c r="DZ143">
        <v>38.436999999999998</v>
      </c>
      <c r="EA143">
        <v>41.5</v>
      </c>
      <c r="EB143">
        <v>40.186999999999998</v>
      </c>
      <c r="EC143">
        <v>43.5</v>
      </c>
      <c r="ED143">
        <v>43.5</v>
      </c>
      <c r="EE143">
        <v>375.34</v>
      </c>
      <c r="EF143">
        <v>19.760000000000002</v>
      </c>
      <c r="EG143">
        <v>0</v>
      </c>
      <c r="EH143">
        <v>298.89999985694902</v>
      </c>
      <c r="EI143">
        <v>0</v>
      </c>
      <c r="EJ143">
        <v>2337.3188461538498</v>
      </c>
      <c r="EK143">
        <v>9.6752137712922598E-2</v>
      </c>
      <c r="EL143">
        <v>-1.91658124259693</v>
      </c>
      <c r="EM143">
        <v>3807.6015384615398</v>
      </c>
      <c r="EN143">
        <v>15</v>
      </c>
      <c r="EO143">
        <v>1717102456</v>
      </c>
      <c r="EP143" t="s">
        <v>905</v>
      </c>
      <c r="EQ143">
        <v>1717102456</v>
      </c>
      <c r="ER143">
        <v>1717102454</v>
      </c>
      <c r="ES143">
        <v>127</v>
      </c>
      <c r="ET143">
        <v>0.02</v>
      </c>
      <c r="EU143">
        <v>1E-3</v>
      </c>
      <c r="EV143">
        <v>-2.02</v>
      </c>
      <c r="EW143">
        <v>-0.10100000000000001</v>
      </c>
      <c r="EX143">
        <v>417</v>
      </c>
      <c r="EY143">
        <v>12</v>
      </c>
      <c r="EZ143">
        <v>0.19</v>
      </c>
      <c r="FA143">
        <v>0.05</v>
      </c>
      <c r="FB143">
        <v>403.18695238095199</v>
      </c>
      <c r="FC143">
        <v>0.10963636363646501</v>
      </c>
      <c r="FD143">
        <v>1.78204702799243E-2</v>
      </c>
      <c r="FE143">
        <v>1</v>
      </c>
      <c r="FF143">
        <v>14.0811571428571</v>
      </c>
      <c r="FG143">
        <v>1.3690909090882801E-2</v>
      </c>
      <c r="FH143">
        <v>1.72752821727945E-3</v>
      </c>
      <c r="FI143">
        <v>1</v>
      </c>
      <c r="FJ143">
        <v>2</v>
      </c>
      <c r="FK143">
        <v>2</v>
      </c>
      <c r="FL143" t="s">
        <v>404</v>
      </c>
      <c r="FM143">
        <v>2.9720300000000002</v>
      </c>
      <c r="FN143">
        <v>2.84707</v>
      </c>
      <c r="FO143">
        <v>9.8378599999999997E-2</v>
      </c>
      <c r="FP143">
        <v>0.100646</v>
      </c>
      <c r="FQ143">
        <v>7.8715599999999997E-2</v>
      </c>
      <c r="FR143">
        <v>7.2095599999999996E-2</v>
      </c>
      <c r="FS143">
        <v>32316.6</v>
      </c>
      <c r="FT143">
        <v>31865.5</v>
      </c>
      <c r="FU143">
        <v>33431</v>
      </c>
      <c r="FV143">
        <v>33152.699999999997</v>
      </c>
      <c r="FW143">
        <v>44026.3</v>
      </c>
      <c r="FX143">
        <v>41301.9</v>
      </c>
      <c r="FY143">
        <v>49467.7</v>
      </c>
      <c r="FZ143">
        <v>44796.7</v>
      </c>
      <c r="GA143">
        <v>2.0935000000000001</v>
      </c>
      <c r="GB143">
        <v>2.73495</v>
      </c>
      <c r="GC143">
        <v>7.8626000000000001E-2</v>
      </c>
      <c r="GD143">
        <v>0</v>
      </c>
      <c r="GE143">
        <v>21.704499999999999</v>
      </c>
      <c r="GF143">
        <v>999.9</v>
      </c>
      <c r="GG143">
        <v>30.753</v>
      </c>
      <c r="GH143">
        <v>29.88</v>
      </c>
      <c r="GI143">
        <v>12.930400000000001</v>
      </c>
      <c r="GJ143">
        <v>61.490200000000002</v>
      </c>
      <c r="GK143">
        <v>-1.64263</v>
      </c>
      <c r="GL143">
        <v>3</v>
      </c>
      <c r="GM143">
        <v>-5.8836399999999997E-2</v>
      </c>
      <c r="GN143">
        <v>0.73864700000000005</v>
      </c>
      <c r="GO143">
        <v>20.3444</v>
      </c>
      <c r="GP143">
        <v>5.2219300000000004</v>
      </c>
      <c r="GQ143">
        <v>12.0396</v>
      </c>
      <c r="GR143">
        <v>4.9974999999999996</v>
      </c>
      <c r="GS143">
        <v>3.2890000000000001</v>
      </c>
      <c r="GT143">
        <v>9999</v>
      </c>
      <c r="GU143">
        <v>999.9</v>
      </c>
      <c r="GV143">
        <v>9999</v>
      </c>
      <c r="GW143">
        <v>9999</v>
      </c>
      <c r="GX143">
        <v>1.8897999999999999</v>
      </c>
      <c r="GY143">
        <v>1.8896500000000001</v>
      </c>
      <c r="GZ143">
        <v>1.8897999999999999</v>
      </c>
      <c r="HA143">
        <v>1.8900699999999999</v>
      </c>
      <c r="HB143">
        <v>1.8916299999999999</v>
      </c>
      <c r="HC143">
        <v>1.89178</v>
      </c>
      <c r="HD143">
        <v>1.88524</v>
      </c>
      <c r="HE143">
        <v>1.8902399999999999</v>
      </c>
      <c r="HF143">
        <v>5</v>
      </c>
      <c r="HG143">
        <v>0</v>
      </c>
      <c r="HH143">
        <v>0</v>
      </c>
      <c r="HI143">
        <v>4.5</v>
      </c>
      <c r="HJ143" t="s">
        <v>405</v>
      </c>
      <c r="HK143" t="s">
        <v>406</v>
      </c>
      <c r="HL143" t="s">
        <v>407</v>
      </c>
      <c r="HM143" t="s">
        <v>407</v>
      </c>
      <c r="HN143" t="s">
        <v>408</v>
      </c>
      <c r="HO143" t="s">
        <v>408</v>
      </c>
      <c r="HP143">
        <v>0</v>
      </c>
      <c r="HQ143">
        <v>100</v>
      </c>
      <c r="HR143">
        <v>100</v>
      </c>
      <c r="HS143">
        <v>-2.02</v>
      </c>
      <c r="HT143">
        <v>-0.10100000000000001</v>
      </c>
      <c r="HU143">
        <v>-2.0394000000000001</v>
      </c>
      <c r="HV143">
        <v>0</v>
      </c>
      <c r="HW143">
        <v>0</v>
      </c>
      <c r="HX143">
        <v>0</v>
      </c>
      <c r="HY143">
        <v>-0.10190909090908901</v>
      </c>
      <c r="HZ143">
        <v>0</v>
      </c>
      <c r="IA143">
        <v>0</v>
      </c>
      <c r="IB143">
        <v>0</v>
      </c>
      <c r="IC143">
        <v>-1</v>
      </c>
      <c r="ID143">
        <v>-1</v>
      </c>
      <c r="IE143">
        <v>-1</v>
      </c>
      <c r="IF143">
        <v>-1</v>
      </c>
      <c r="IG143">
        <v>4.7</v>
      </c>
      <c r="IH143">
        <v>4.7</v>
      </c>
      <c r="II143">
        <v>0.153809</v>
      </c>
      <c r="IJ143">
        <v>4.99878</v>
      </c>
      <c r="IK143">
        <v>2.5463900000000002</v>
      </c>
      <c r="IL143">
        <v>4.1589400000000003</v>
      </c>
      <c r="IM143">
        <v>3.1982400000000002</v>
      </c>
      <c r="IN143">
        <v>2.3742700000000001</v>
      </c>
      <c r="IO143">
        <v>33.625399999999999</v>
      </c>
      <c r="IP143">
        <v>24.1313</v>
      </c>
      <c r="IQ143">
        <v>2</v>
      </c>
      <c r="IR143">
        <v>508.88299999999998</v>
      </c>
      <c r="IS143">
        <v>1253.3399999999999</v>
      </c>
      <c r="IT143">
        <v>22.0002</v>
      </c>
      <c r="IU143">
        <v>27.220500000000001</v>
      </c>
      <c r="IV143">
        <v>30.0001</v>
      </c>
      <c r="IW143">
        <v>27.4468</v>
      </c>
      <c r="IX143">
        <v>27.480899999999998</v>
      </c>
      <c r="IY143">
        <v>-1</v>
      </c>
      <c r="IZ143">
        <v>-30</v>
      </c>
      <c r="JA143">
        <v>-30</v>
      </c>
      <c r="JB143">
        <v>22</v>
      </c>
      <c r="JC143">
        <v>400</v>
      </c>
      <c r="JD143">
        <v>15.875</v>
      </c>
      <c r="JE143">
        <v>102.724</v>
      </c>
      <c r="JF143">
        <v>101.014</v>
      </c>
    </row>
    <row r="144" spans="1:266" x14ac:dyDescent="0.35">
      <c r="A144">
        <v>126</v>
      </c>
      <c r="B144">
        <v>1717102734</v>
      </c>
      <c r="C144">
        <v>40801.900000095397</v>
      </c>
      <c r="D144" t="s">
        <v>906</v>
      </c>
      <c r="E144" t="s">
        <v>907</v>
      </c>
      <c r="F144" t="s">
        <v>400</v>
      </c>
      <c r="I144">
        <v>1717102734</v>
      </c>
      <c r="J144">
        <f t="shared" si="46"/>
        <v>1.3772153716375549E-3</v>
      </c>
      <c r="K144">
        <f t="shared" si="47"/>
        <v>1.377215371637555</v>
      </c>
      <c r="L144">
        <f t="shared" si="48"/>
        <v>10.668775870328927</v>
      </c>
      <c r="M144">
        <f t="shared" si="49"/>
        <v>403.50099999999998</v>
      </c>
      <c r="N144">
        <f t="shared" si="50"/>
        <v>198.62972597725539</v>
      </c>
      <c r="O144">
        <f t="shared" si="51"/>
        <v>20.008566995088508</v>
      </c>
      <c r="P144">
        <f t="shared" si="52"/>
        <v>40.645863811993991</v>
      </c>
      <c r="Q144">
        <f t="shared" si="53"/>
        <v>8.7787581257851285E-2</v>
      </c>
      <c r="R144">
        <f t="shared" si="54"/>
        <v>2.9388717366444235</v>
      </c>
      <c r="S144">
        <f t="shared" si="55"/>
        <v>8.635636614524482E-2</v>
      </c>
      <c r="T144">
        <f t="shared" si="56"/>
        <v>5.4099374199596359E-2</v>
      </c>
      <c r="U144">
        <f t="shared" si="57"/>
        <v>77.203084889495599</v>
      </c>
      <c r="V144">
        <f t="shared" si="58"/>
        <v>23.958433208117189</v>
      </c>
      <c r="W144">
        <f t="shared" si="59"/>
        <v>23.958433208117189</v>
      </c>
      <c r="X144">
        <f t="shared" si="60"/>
        <v>2.9875044413165361</v>
      </c>
      <c r="Y144">
        <f t="shared" si="61"/>
        <v>47.678878267521711</v>
      </c>
      <c r="Z144">
        <f t="shared" si="62"/>
        <v>1.4161245762507999</v>
      </c>
      <c r="AA144">
        <f t="shared" si="63"/>
        <v>2.9701298094830539</v>
      </c>
      <c r="AB144">
        <f t="shared" si="64"/>
        <v>1.5713798650657362</v>
      </c>
      <c r="AC144">
        <f t="shared" si="65"/>
        <v>-60.735197889216174</v>
      </c>
      <c r="AD144">
        <f t="shared" si="66"/>
        <v>-15.373985456532381</v>
      </c>
      <c r="AE144">
        <f t="shared" si="67"/>
        <v>-1.0944379956469099</v>
      </c>
      <c r="AF144">
        <f t="shared" si="68"/>
        <v>-5.3645189986895048E-4</v>
      </c>
      <c r="AG144">
        <v>0</v>
      </c>
      <c r="AH144">
        <v>0</v>
      </c>
      <c r="AI144">
        <f t="shared" si="69"/>
        <v>1</v>
      </c>
      <c r="AJ144">
        <f t="shared" si="70"/>
        <v>0</v>
      </c>
      <c r="AK144">
        <f t="shared" si="71"/>
        <v>53722.888339632991</v>
      </c>
      <c r="AL144" t="s">
        <v>447</v>
      </c>
      <c r="AM144">
        <v>8305.73</v>
      </c>
      <c r="AN144">
        <v>1666.0250000000001</v>
      </c>
      <c r="AO144">
        <v>7978.48</v>
      </c>
      <c r="AP144">
        <f t="shared" si="72"/>
        <v>0.79118516308870857</v>
      </c>
      <c r="AQ144">
        <v>-1.33578315168039</v>
      </c>
      <c r="AR144" t="s">
        <v>908</v>
      </c>
      <c r="AS144">
        <v>8305.7000000000007</v>
      </c>
      <c r="AT144">
        <v>2337.3734615384601</v>
      </c>
      <c r="AU144">
        <v>4906.78</v>
      </c>
      <c r="AV144">
        <f t="shared" si="73"/>
        <v>0.52364412883021849</v>
      </c>
      <c r="AW144">
        <v>0.5</v>
      </c>
      <c r="AX144">
        <f t="shared" si="74"/>
        <v>336.67008244474778</v>
      </c>
      <c r="AY144">
        <f t="shared" si="75"/>
        <v>10.668775870328927</v>
      </c>
      <c r="AZ144">
        <f t="shared" si="76"/>
        <v>88.147656012488895</v>
      </c>
      <c r="BA144">
        <f t="shared" si="77"/>
        <v>3.5656744237080915E-2</v>
      </c>
      <c r="BB144">
        <f t="shared" si="78"/>
        <v>0.62601135571596855</v>
      </c>
      <c r="BC144">
        <f t="shared" si="79"/>
        <v>1473.4189927497159</v>
      </c>
      <c r="BD144" t="s">
        <v>402</v>
      </c>
      <c r="BE144">
        <v>0</v>
      </c>
      <c r="BF144">
        <f t="shared" si="80"/>
        <v>1473.4189927497159</v>
      </c>
      <c r="BG144">
        <f t="shared" si="81"/>
        <v>0.69971773897551626</v>
      </c>
      <c r="BH144">
        <f t="shared" si="82"/>
        <v>0.74836480435226083</v>
      </c>
      <c r="BI144">
        <f t="shared" si="83"/>
        <v>0.47220156683794423</v>
      </c>
      <c r="BJ144">
        <f t="shared" si="84"/>
        <v>0.79284195764923293</v>
      </c>
      <c r="BK144">
        <f t="shared" si="85"/>
        <v>0.48660940949282011</v>
      </c>
      <c r="BL144">
        <f t="shared" si="86"/>
        <v>0.47174956607588009</v>
      </c>
      <c r="BM144">
        <f t="shared" si="87"/>
        <v>0.52825043392411986</v>
      </c>
      <c r="CV144">
        <f t="shared" si="88"/>
        <v>400.09199999999998</v>
      </c>
      <c r="CW144">
        <f t="shared" si="89"/>
        <v>336.67008244474778</v>
      </c>
      <c r="CX144">
        <f t="shared" si="90"/>
        <v>0.84148166532884383</v>
      </c>
      <c r="CY144">
        <f t="shared" si="91"/>
        <v>0.19296333065768773</v>
      </c>
      <c r="CZ144">
        <v>1717102734</v>
      </c>
      <c r="DA144">
        <v>403.50099999999998</v>
      </c>
      <c r="DB144">
        <v>416.971</v>
      </c>
      <c r="DC144">
        <v>14.058199999999999</v>
      </c>
      <c r="DD144">
        <v>12.428699999999999</v>
      </c>
      <c r="DE144">
        <v>405.56400000000002</v>
      </c>
      <c r="DF144">
        <v>14.1592</v>
      </c>
      <c r="DG144">
        <v>499.97699999999998</v>
      </c>
      <c r="DH144">
        <v>100.633</v>
      </c>
      <c r="DI144">
        <v>9.9994E-2</v>
      </c>
      <c r="DJ144">
        <v>23.8614</v>
      </c>
      <c r="DK144">
        <v>23.001300000000001</v>
      </c>
      <c r="DL144">
        <v>999.9</v>
      </c>
      <c r="DM144">
        <v>0</v>
      </c>
      <c r="DN144">
        <v>0</v>
      </c>
      <c r="DO144">
        <v>9990</v>
      </c>
      <c r="DP144">
        <v>0</v>
      </c>
      <c r="DQ144">
        <v>1.5289399999999999E-3</v>
      </c>
      <c r="DR144">
        <v>400.09199999999998</v>
      </c>
      <c r="DS144">
        <v>0.94999199999999995</v>
      </c>
      <c r="DT144">
        <v>5.00081E-2</v>
      </c>
      <c r="DU144">
        <v>0</v>
      </c>
      <c r="DV144">
        <v>2337.52</v>
      </c>
      <c r="DW144">
        <v>5.0003500000000001</v>
      </c>
      <c r="DX144">
        <v>3808.41</v>
      </c>
      <c r="DY144">
        <v>3478.59</v>
      </c>
      <c r="DZ144">
        <v>38.436999999999998</v>
      </c>
      <c r="EA144">
        <v>41.5</v>
      </c>
      <c r="EB144">
        <v>40.186999999999998</v>
      </c>
      <c r="EC144">
        <v>43.561999999999998</v>
      </c>
      <c r="ED144">
        <v>43.561999999999998</v>
      </c>
      <c r="EE144">
        <v>375.33</v>
      </c>
      <c r="EF144">
        <v>19.760000000000002</v>
      </c>
      <c r="EG144">
        <v>0</v>
      </c>
      <c r="EH144">
        <v>298.89999985694902</v>
      </c>
      <c r="EI144">
        <v>0</v>
      </c>
      <c r="EJ144">
        <v>2337.3734615384601</v>
      </c>
      <c r="EK144">
        <v>1.67521426485778E-2</v>
      </c>
      <c r="EL144">
        <v>6.2605128096521501</v>
      </c>
      <c r="EM144">
        <v>3807.61153846154</v>
      </c>
      <c r="EN144">
        <v>15</v>
      </c>
      <c r="EO144">
        <v>1717102756</v>
      </c>
      <c r="EP144" t="s">
        <v>909</v>
      </c>
      <c r="EQ144">
        <v>1717102756</v>
      </c>
      <c r="ER144">
        <v>1717102754</v>
      </c>
      <c r="ES144">
        <v>128</v>
      </c>
      <c r="ET144">
        <v>-4.2999999999999997E-2</v>
      </c>
      <c r="EU144">
        <v>-1E-3</v>
      </c>
      <c r="EV144">
        <v>-2.0630000000000002</v>
      </c>
      <c r="EW144">
        <v>-0.10100000000000001</v>
      </c>
      <c r="EX144">
        <v>417</v>
      </c>
      <c r="EY144">
        <v>12</v>
      </c>
      <c r="EZ144">
        <v>0.17</v>
      </c>
      <c r="FA144">
        <v>0.08</v>
      </c>
      <c r="FB144">
        <v>403.54985714285698</v>
      </c>
      <c r="FC144">
        <v>2.5870129871511299E-2</v>
      </c>
      <c r="FD144">
        <v>7.9239583319444407E-3</v>
      </c>
      <c r="FE144">
        <v>1</v>
      </c>
      <c r="FF144">
        <v>14.0599238095238</v>
      </c>
      <c r="FG144">
        <v>-1.14545454545526E-2</v>
      </c>
      <c r="FH144">
        <v>1.4235785765877201E-3</v>
      </c>
      <c r="FI144">
        <v>1</v>
      </c>
      <c r="FJ144">
        <v>2</v>
      </c>
      <c r="FK144">
        <v>2</v>
      </c>
      <c r="FL144" t="s">
        <v>404</v>
      </c>
      <c r="FM144">
        <v>2.9723299999999999</v>
      </c>
      <c r="FN144">
        <v>2.8470300000000002</v>
      </c>
      <c r="FO144">
        <v>9.84371E-2</v>
      </c>
      <c r="FP144">
        <v>0.10069</v>
      </c>
      <c r="FQ144">
        <v>7.8615099999999993E-2</v>
      </c>
      <c r="FR144">
        <v>7.2036799999999998E-2</v>
      </c>
      <c r="FS144">
        <v>32314.5</v>
      </c>
      <c r="FT144">
        <v>31863.5</v>
      </c>
      <c r="FU144">
        <v>33431</v>
      </c>
      <c r="FV144">
        <v>33152.300000000003</v>
      </c>
      <c r="FW144">
        <v>44031.199999999997</v>
      </c>
      <c r="FX144">
        <v>41303.9</v>
      </c>
      <c r="FY144">
        <v>49467.8</v>
      </c>
      <c r="FZ144">
        <v>44796</v>
      </c>
      <c r="GA144">
        <v>2.0936499999999998</v>
      </c>
      <c r="GB144">
        <v>2.7349999999999999</v>
      </c>
      <c r="GC144">
        <v>7.9870200000000002E-2</v>
      </c>
      <c r="GD144">
        <v>0</v>
      </c>
      <c r="GE144">
        <v>21.685099999999998</v>
      </c>
      <c r="GF144">
        <v>999.9</v>
      </c>
      <c r="GG144">
        <v>30.704000000000001</v>
      </c>
      <c r="GH144">
        <v>29.88</v>
      </c>
      <c r="GI144">
        <v>12.909700000000001</v>
      </c>
      <c r="GJ144">
        <v>61.490200000000002</v>
      </c>
      <c r="GK144">
        <v>-1.61459</v>
      </c>
      <c r="GL144">
        <v>3</v>
      </c>
      <c r="GM144">
        <v>6.2449200000000002E-3</v>
      </c>
      <c r="GN144">
        <v>0.68706699999999998</v>
      </c>
      <c r="GO144">
        <v>20.3443</v>
      </c>
      <c r="GP144">
        <v>5.2232799999999999</v>
      </c>
      <c r="GQ144">
        <v>12.039899999999999</v>
      </c>
      <c r="GR144">
        <v>4.9992999999999999</v>
      </c>
      <c r="GS144">
        <v>3.2890000000000001</v>
      </c>
      <c r="GT144">
        <v>9999</v>
      </c>
      <c r="GU144">
        <v>999.9</v>
      </c>
      <c r="GV144">
        <v>9999</v>
      </c>
      <c r="GW144">
        <v>9999</v>
      </c>
      <c r="GX144">
        <v>1.8897999999999999</v>
      </c>
      <c r="GY144">
        <v>1.88968</v>
      </c>
      <c r="GZ144">
        <v>1.8897999999999999</v>
      </c>
      <c r="HA144">
        <v>1.89009</v>
      </c>
      <c r="HB144">
        <v>1.8916299999999999</v>
      </c>
      <c r="HC144">
        <v>1.89178</v>
      </c>
      <c r="HD144">
        <v>1.8852899999999999</v>
      </c>
      <c r="HE144">
        <v>1.89025</v>
      </c>
      <c r="HF144">
        <v>5</v>
      </c>
      <c r="HG144">
        <v>0</v>
      </c>
      <c r="HH144">
        <v>0</v>
      </c>
      <c r="HI144">
        <v>4.5</v>
      </c>
      <c r="HJ144" t="s">
        <v>405</v>
      </c>
      <c r="HK144" t="s">
        <v>406</v>
      </c>
      <c r="HL144" t="s">
        <v>407</v>
      </c>
      <c r="HM144" t="s">
        <v>407</v>
      </c>
      <c r="HN144" t="s">
        <v>408</v>
      </c>
      <c r="HO144" t="s">
        <v>408</v>
      </c>
      <c r="HP144">
        <v>0</v>
      </c>
      <c r="HQ144">
        <v>100</v>
      </c>
      <c r="HR144">
        <v>100</v>
      </c>
      <c r="HS144">
        <v>-2.0630000000000002</v>
      </c>
      <c r="HT144">
        <v>-0.10100000000000001</v>
      </c>
      <c r="HU144">
        <v>-2.0199000000000602</v>
      </c>
      <c r="HV144">
        <v>0</v>
      </c>
      <c r="HW144">
        <v>0</v>
      </c>
      <c r="HX144">
        <v>0</v>
      </c>
      <c r="HY144">
        <v>-0.100680000000001</v>
      </c>
      <c r="HZ144">
        <v>0</v>
      </c>
      <c r="IA144">
        <v>0</v>
      </c>
      <c r="IB144">
        <v>0</v>
      </c>
      <c r="IC144">
        <v>-1</v>
      </c>
      <c r="ID144">
        <v>-1</v>
      </c>
      <c r="IE144">
        <v>-1</v>
      </c>
      <c r="IF144">
        <v>-1</v>
      </c>
      <c r="IG144">
        <v>4.5999999999999996</v>
      </c>
      <c r="IH144">
        <v>4.7</v>
      </c>
      <c r="II144">
        <v>0.153809</v>
      </c>
      <c r="IJ144">
        <v>4.99878</v>
      </c>
      <c r="IK144">
        <v>2.5463900000000002</v>
      </c>
      <c r="IL144">
        <v>4.1528299999999998</v>
      </c>
      <c r="IM144">
        <v>3.1982400000000002</v>
      </c>
      <c r="IN144">
        <v>2.3986800000000001</v>
      </c>
      <c r="IO144">
        <v>33.602899999999998</v>
      </c>
      <c r="IP144">
        <v>24.1313</v>
      </c>
      <c r="IQ144">
        <v>2</v>
      </c>
      <c r="IR144">
        <v>508.95499999999998</v>
      </c>
      <c r="IS144">
        <v>1253.3599999999999</v>
      </c>
      <c r="IT144">
        <v>22.000299999999999</v>
      </c>
      <c r="IU144">
        <v>27.220500000000001</v>
      </c>
      <c r="IV144">
        <v>30.0001</v>
      </c>
      <c r="IW144">
        <v>27.444400000000002</v>
      </c>
      <c r="IX144">
        <v>27.4786</v>
      </c>
      <c r="IY144">
        <v>-1</v>
      </c>
      <c r="IZ144">
        <v>-30</v>
      </c>
      <c r="JA144">
        <v>-30</v>
      </c>
      <c r="JB144">
        <v>22</v>
      </c>
      <c r="JC144">
        <v>400</v>
      </c>
      <c r="JD144">
        <v>15.875</v>
      </c>
      <c r="JE144">
        <v>102.724</v>
      </c>
      <c r="JF144">
        <v>101.012</v>
      </c>
    </row>
    <row r="145" spans="1:266" x14ac:dyDescent="0.35">
      <c r="A145">
        <v>127</v>
      </c>
      <c r="B145">
        <v>1717103034.0999999</v>
      </c>
      <c r="C145">
        <v>41102</v>
      </c>
      <c r="D145" t="s">
        <v>910</v>
      </c>
      <c r="E145" t="s">
        <v>911</v>
      </c>
      <c r="F145" t="s">
        <v>400</v>
      </c>
      <c r="I145">
        <v>1717103034.0999999</v>
      </c>
      <c r="J145">
        <f t="shared" si="46"/>
        <v>1.3686924267836836E-3</v>
      </c>
      <c r="K145">
        <f t="shared" si="47"/>
        <v>1.3686924267836835</v>
      </c>
      <c r="L145">
        <f t="shared" si="48"/>
        <v>10.588780204169337</v>
      </c>
      <c r="M145">
        <f t="shared" si="49"/>
        <v>403.78300000000002</v>
      </c>
      <c r="N145">
        <f t="shared" si="50"/>
        <v>198.93031430127886</v>
      </c>
      <c r="O145">
        <f t="shared" si="51"/>
        <v>20.038839970196058</v>
      </c>
      <c r="P145">
        <f t="shared" si="52"/>
        <v>40.674257958650699</v>
      </c>
      <c r="Q145">
        <f t="shared" si="53"/>
        <v>8.7134559662340891E-2</v>
      </c>
      <c r="R145">
        <f t="shared" si="54"/>
        <v>2.9415087789793271</v>
      </c>
      <c r="S145">
        <f t="shared" si="55"/>
        <v>8.572561579131531E-2</v>
      </c>
      <c r="T145">
        <f t="shared" si="56"/>
        <v>5.3703200136472229E-2</v>
      </c>
      <c r="U145">
        <f t="shared" si="57"/>
        <v>77.203441183320635</v>
      </c>
      <c r="V145">
        <f t="shared" si="58"/>
        <v>23.952667440440379</v>
      </c>
      <c r="W145">
        <f t="shared" si="59"/>
        <v>23.952667440440379</v>
      </c>
      <c r="X145">
        <f t="shared" si="60"/>
        <v>2.9864695531196541</v>
      </c>
      <c r="Y145">
        <f t="shared" si="61"/>
        <v>47.606172029427782</v>
      </c>
      <c r="Z145">
        <f t="shared" si="62"/>
        <v>1.4132935427832898</v>
      </c>
      <c r="AA145">
        <f t="shared" si="63"/>
        <v>2.9687191440422085</v>
      </c>
      <c r="AB145">
        <f t="shared" si="64"/>
        <v>1.5731760103363643</v>
      </c>
      <c r="AC145">
        <f t="shared" si="65"/>
        <v>-60.359336021160445</v>
      </c>
      <c r="AD145">
        <f t="shared" si="66"/>
        <v>-15.726232651886635</v>
      </c>
      <c r="AE145">
        <f t="shared" si="67"/>
        <v>-1.1184327929363103</v>
      </c>
      <c r="AF145">
        <f t="shared" si="68"/>
        <v>-5.6028266274843475E-4</v>
      </c>
      <c r="AG145">
        <v>0</v>
      </c>
      <c r="AH145">
        <v>0</v>
      </c>
      <c r="AI145">
        <f t="shared" si="69"/>
        <v>1</v>
      </c>
      <c r="AJ145">
        <f t="shared" si="70"/>
        <v>0</v>
      </c>
      <c r="AK145">
        <f t="shared" si="71"/>
        <v>53801.690589028258</v>
      </c>
      <c r="AL145" t="s">
        <v>447</v>
      </c>
      <c r="AM145">
        <v>8305.73</v>
      </c>
      <c r="AN145">
        <v>1666.0250000000001</v>
      </c>
      <c r="AO145">
        <v>7978.48</v>
      </c>
      <c r="AP145">
        <f t="shared" si="72"/>
        <v>0.79118516308870857</v>
      </c>
      <c r="AQ145">
        <v>-1.33578315168039</v>
      </c>
      <c r="AR145" t="s">
        <v>912</v>
      </c>
      <c r="AS145">
        <v>8302.51</v>
      </c>
      <c r="AT145">
        <v>2337.3130769230802</v>
      </c>
      <c r="AU145">
        <v>4897.25</v>
      </c>
      <c r="AV145">
        <f t="shared" si="73"/>
        <v>0.52272947533348713</v>
      </c>
      <c r="AW145">
        <v>0.5</v>
      </c>
      <c r="AX145">
        <f t="shared" si="74"/>
        <v>336.67175059166027</v>
      </c>
      <c r="AY145">
        <f t="shared" si="75"/>
        <v>10.588780204169337</v>
      </c>
      <c r="AZ145">
        <f t="shared" si="76"/>
        <v>87.994123773192598</v>
      </c>
      <c r="BA145">
        <f t="shared" si="77"/>
        <v>3.5418960262908118E-2</v>
      </c>
      <c r="BB145">
        <f t="shared" si="78"/>
        <v>0.62917555771096012</v>
      </c>
      <c r="BC145">
        <f t="shared" si="79"/>
        <v>1472.5585086246804</v>
      </c>
      <c r="BD145" t="s">
        <v>402</v>
      </c>
      <c r="BE145">
        <v>0</v>
      </c>
      <c r="BF145">
        <f t="shared" si="80"/>
        <v>1472.5585086246804</v>
      </c>
      <c r="BG145">
        <f t="shared" si="81"/>
        <v>0.69930910028593996</v>
      </c>
      <c r="BH145">
        <f t="shared" si="82"/>
        <v>0.74749416977377903</v>
      </c>
      <c r="BI145">
        <f t="shared" si="83"/>
        <v>0.47360393206168905</v>
      </c>
      <c r="BJ145">
        <f t="shared" si="84"/>
        <v>0.79224966477943193</v>
      </c>
      <c r="BK145">
        <f t="shared" si="85"/>
        <v>0.48811912322543283</v>
      </c>
      <c r="BL145">
        <f t="shared" si="86"/>
        <v>0.47093772362612085</v>
      </c>
      <c r="BM145">
        <f t="shared" si="87"/>
        <v>0.52906227637387915</v>
      </c>
      <c r="CV145">
        <f t="shared" si="88"/>
        <v>400.09399999999999</v>
      </c>
      <c r="CW145">
        <f t="shared" si="89"/>
        <v>336.67175059166027</v>
      </c>
      <c r="CX145">
        <f t="shared" si="90"/>
        <v>0.84148162829650097</v>
      </c>
      <c r="CY145">
        <f t="shared" si="91"/>
        <v>0.19296325659300223</v>
      </c>
      <c r="CZ145">
        <v>1717103034.0999999</v>
      </c>
      <c r="DA145">
        <v>403.78300000000002</v>
      </c>
      <c r="DB145">
        <v>417.15199999999999</v>
      </c>
      <c r="DC145">
        <v>14.030099999999999</v>
      </c>
      <c r="DD145">
        <v>12.4108</v>
      </c>
      <c r="DE145">
        <v>405.82299999999998</v>
      </c>
      <c r="DF145">
        <v>14.1311</v>
      </c>
      <c r="DG145">
        <v>500.02699999999999</v>
      </c>
      <c r="DH145">
        <v>100.633</v>
      </c>
      <c r="DI145">
        <v>9.9962899999999993E-2</v>
      </c>
      <c r="DJ145">
        <v>23.8535</v>
      </c>
      <c r="DK145">
        <v>22.9756</v>
      </c>
      <c r="DL145">
        <v>999.9</v>
      </c>
      <c r="DM145">
        <v>0</v>
      </c>
      <c r="DN145">
        <v>0</v>
      </c>
      <c r="DO145">
        <v>10005</v>
      </c>
      <c r="DP145">
        <v>0</v>
      </c>
      <c r="DQ145">
        <v>1.5289399999999999E-3</v>
      </c>
      <c r="DR145">
        <v>400.09399999999999</v>
      </c>
      <c r="DS145">
        <v>0.94999199999999995</v>
      </c>
      <c r="DT145">
        <v>5.00081E-2</v>
      </c>
      <c r="DU145">
        <v>0</v>
      </c>
      <c r="DV145">
        <v>2337.29</v>
      </c>
      <c r="DW145">
        <v>5.0003500000000001</v>
      </c>
      <c r="DX145">
        <v>3808.66</v>
      </c>
      <c r="DY145">
        <v>3478.6</v>
      </c>
      <c r="DZ145">
        <v>38.436999999999998</v>
      </c>
      <c r="EA145">
        <v>41.5</v>
      </c>
      <c r="EB145">
        <v>40.186999999999998</v>
      </c>
      <c r="EC145">
        <v>43.5</v>
      </c>
      <c r="ED145">
        <v>43.5</v>
      </c>
      <c r="EE145">
        <v>375.34</v>
      </c>
      <c r="EF145">
        <v>19.760000000000002</v>
      </c>
      <c r="EG145">
        <v>0</v>
      </c>
      <c r="EH145">
        <v>298.89999985694902</v>
      </c>
      <c r="EI145">
        <v>0</v>
      </c>
      <c r="EJ145">
        <v>2337.3130769230802</v>
      </c>
      <c r="EK145">
        <v>0.38564102655036397</v>
      </c>
      <c r="EL145">
        <v>0.82529916950413296</v>
      </c>
      <c r="EM145">
        <v>3807.5030769230798</v>
      </c>
      <c r="EN145">
        <v>15</v>
      </c>
      <c r="EO145">
        <v>1717103054.0999999</v>
      </c>
      <c r="EP145" t="s">
        <v>913</v>
      </c>
      <c r="EQ145">
        <v>1717103052.0999999</v>
      </c>
      <c r="ER145">
        <v>1717103054.0999999</v>
      </c>
      <c r="ES145">
        <v>129</v>
      </c>
      <c r="ET145">
        <v>2.3E-2</v>
      </c>
      <c r="EU145">
        <v>0</v>
      </c>
      <c r="EV145">
        <v>-2.04</v>
      </c>
      <c r="EW145">
        <v>-0.10100000000000001</v>
      </c>
      <c r="EX145">
        <v>417</v>
      </c>
      <c r="EY145">
        <v>12</v>
      </c>
      <c r="EZ145">
        <v>0.16</v>
      </c>
      <c r="FA145">
        <v>0.08</v>
      </c>
      <c r="FB145">
        <v>403.73619047619002</v>
      </c>
      <c r="FC145">
        <v>8.2831168831073596E-2</v>
      </c>
      <c r="FD145">
        <v>1.6249890981669301E-2</v>
      </c>
      <c r="FE145">
        <v>1</v>
      </c>
      <c r="FF145">
        <v>14.0314904761905</v>
      </c>
      <c r="FG145">
        <v>-7.9246753246563599E-3</v>
      </c>
      <c r="FH145">
        <v>1.0879884286431199E-3</v>
      </c>
      <c r="FI145">
        <v>1</v>
      </c>
      <c r="FJ145">
        <v>2</v>
      </c>
      <c r="FK145">
        <v>2</v>
      </c>
      <c r="FL145" t="s">
        <v>404</v>
      </c>
      <c r="FM145">
        <v>2.9724699999999999</v>
      </c>
      <c r="FN145">
        <v>2.8471299999999999</v>
      </c>
      <c r="FO145">
        <v>9.8486099999999993E-2</v>
      </c>
      <c r="FP145">
        <v>0.10072399999999999</v>
      </c>
      <c r="FQ145">
        <v>7.8499899999999997E-2</v>
      </c>
      <c r="FR145">
        <v>7.1960300000000005E-2</v>
      </c>
      <c r="FS145">
        <v>32312.9</v>
      </c>
      <c r="FT145">
        <v>31860.9</v>
      </c>
      <c r="FU145">
        <v>33431.1</v>
      </c>
      <c r="FV145">
        <v>33150.800000000003</v>
      </c>
      <c r="FW145">
        <v>44037</v>
      </c>
      <c r="FX145">
        <v>41305.599999999999</v>
      </c>
      <c r="FY145">
        <v>49468</v>
      </c>
      <c r="FZ145">
        <v>44794.1</v>
      </c>
      <c r="GA145">
        <v>2.0939800000000002</v>
      </c>
      <c r="GB145">
        <v>2.7324999999999999</v>
      </c>
      <c r="GC145">
        <v>7.8909099999999996E-2</v>
      </c>
      <c r="GD145">
        <v>0</v>
      </c>
      <c r="GE145">
        <v>21.6752</v>
      </c>
      <c r="GF145">
        <v>999.9</v>
      </c>
      <c r="GG145">
        <v>30.667999999999999</v>
      </c>
      <c r="GH145">
        <v>29.89</v>
      </c>
      <c r="GI145">
        <v>12.901999999999999</v>
      </c>
      <c r="GJ145">
        <v>61.648400000000002</v>
      </c>
      <c r="GK145">
        <v>-1.60256</v>
      </c>
      <c r="GL145">
        <v>3</v>
      </c>
      <c r="GM145">
        <v>5.9197199999999998E-3</v>
      </c>
      <c r="GN145">
        <v>0.66291699999999998</v>
      </c>
      <c r="GO145">
        <v>20.344100000000001</v>
      </c>
      <c r="GP145">
        <v>5.2216300000000002</v>
      </c>
      <c r="GQ145">
        <v>12.0396</v>
      </c>
      <c r="GR145">
        <v>4.9980500000000001</v>
      </c>
      <c r="GS145">
        <v>3.2890000000000001</v>
      </c>
      <c r="GT145">
        <v>9999</v>
      </c>
      <c r="GU145">
        <v>999.9</v>
      </c>
      <c r="GV145">
        <v>9999</v>
      </c>
      <c r="GW145">
        <v>9999</v>
      </c>
      <c r="GX145">
        <v>1.8897900000000001</v>
      </c>
      <c r="GY145">
        <v>1.8896500000000001</v>
      </c>
      <c r="GZ145">
        <v>1.8897999999999999</v>
      </c>
      <c r="HA145">
        <v>1.89005</v>
      </c>
      <c r="HB145">
        <v>1.8916200000000001</v>
      </c>
      <c r="HC145">
        <v>1.89178</v>
      </c>
      <c r="HD145">
        <v>1.88527</v>
      </c>
      <c r="HE145">
        <v>1.89019</v>
      </c>
      <c r="HF145">
        <v>5</v>
      </c>
      <c r="HG145">
        <v>0</v>
      </c>
      <c r="HH145">
        <v>0</v>
      </c>
      <c r="HI145">
        <v>4.5</v>
      </c>
      <c r="HJ145" t="s">
        <v>405</v>
      </c>
      <c r="HK145" t="s">
        <v>406</v>
      </c>
      <c r="HL145" t="s">
        <v>407</v>
      </c>
      <c r="HM145" t="s">
        <v>407</v>
      </c>
      <c r="HN145" t="s">
        <v>408</v>
      </c>
      <c r="HO145" t="s">
        <v>408</v>
      </c>
      <c r="HP145">
        <v>0</v>
      </c>
      <c r="HQ145">
        <v>100</v>
      </c>
      <c r="HR145">
        <v>100</v>
      </c>
      <c r="HS145">
        <v>-2.04</v>
      </c>
      <c r="HT145">
        <v>-0.10100000000000001</v>
      </c>
      <c r="HU145">
        <v>-2.0633000000000798</v>
      </c>
      <c r="HV145">
        <v>0</v>
      </c>
      <c r="HW145">
        <v>0</v>
      </c>
      <c r="HX145">
        <v>0</v>
      </c>
      <c r="HY145">
        <v>-0.10138999999999999</v>
      </c>
      <c r="HZ145">
        <v>0</v>
      </c>
      <c r="IA145">
        <v>0</v>
      </c>
      <c r="IB145">
        <v>0</v>
      </c>
      <c r="IC145">
        <v>-1</v>
      </c>
      <c r="ID145">
        <v>-1</v>
      </c>
      <c r="IE145">
        <v>-1</v>
      </c>
      <c r="IF145">
        <v>-1</v>
      </c>
      <c r="IG145">
        <v>4.5999999999999996</v>
      </c>
      <c r="IH145">
        <v>4.7</v>
      </c>
      <c r="II145">
        <v>0.153809</v>
      </c>
      <c r="IJ145">
        <v>4.99878</v>
      </c>
      <c r="IK145">
        <v>2.5463900000000002</v>
      </c>
      <c r="IL145">
        <v>4.0930200000000001</v>
      </c>
      <c r="IM145">
        <v>3.1982400000000002</v>
      </c>
      <c r="IN145">
        <v>2.3596200000000001</v>
      </c>
      <c r="IO145">
        <v>33.602899999999998</v>
      </c>
      <c r="IP145">
        <v>24.14</v>
      </c>
      <c r="IQ145">
        <v>2</v>
      </c>
      <c r="IR145">
        <v>509.11700000000002</v>
      </c>
      <c r="IS145">
        <v>1249.72</v>
      </c>
      <c r="IT145">
        <v>21.9998</v>
      </c>
      <c r="IU145">
        <v>27.215900000000001</v>
      </c>
      <c r="IV145">
        <v>30.0001</v>
      </c>
      <c r="IW145">
        <v>27.439800000000002</v>
      </c>
      <c r="IX145">
        <v>27.474900000000002</v>
      </c>
      <c r="IY145">
        <v>-1</v>
      </c>
      <c r="IZ145">
        <v>-30</v>
      </c>
      <c r="JA145">
        <v>-30</v>
      </c>
      <c r="JB145">
        <v>22</v>
      </c>
      <c r="JC145">
        <v>400</v>
      </c>
      <c r="JD145">
        <v>15.875</v>
      </c>
      <c r="JE145">
        <v>102.72499999999999</v>
      </c>
      <c r="JF145">
        <v>101.008</v>
      </c>
    </row>
    <row r="146" spans="1:266" x14ac:dyDescent="0.35">
      <c r="A146">
        <v>128</v>
      </c>
      <c r="B146">
        <v>1717103334.0999999</v>
      </c>
      <c r="C146">
        <v>41402</v>
      </c>
      <c r="D146" t="s">
        <v>914</v>
      </c>
      <c r="E146" t="s">
        <v>915</v>
      </c>
      <c r="F146" t="s">
        <v>400</v>
      </c>
      <c r="I146">
        <v>1717103334.0999999</v>
      </c>
      <c r="J146">
        <f t="shared" si="46"/>
        <v>1.3623506681674177E-3</v>
      </c>
      <c r="K146">
        <f t="shared" si="47"/>
        <v>1.3623506681674178</v>
      </c>
      <c r="L146">
        <f t="shared" si="48"/>
        <v>10.609776628904358</v>
      </c>
      <c r="M146">
        <f t="shared" si="49"/>
        <v>404.00900000000001</v>
      </c>
      <c r="N146">
        <f t="shared" si="50"/>
        <v>197.67126946440203</v>
      </c>
      <c r="O146">
        <f t="shared" si="51"/>
        <v>19.911789304586147</v>
      </c>
      <c r="P146">
        <f t="shared" si="52"/>
        <v>40.696567118497008</v>
      </c>
      <c r="Q146">
        <f t="shared" si="53"/>
        <v>8.6644070840078247E-2</v>
      </c>
      <c r="R146">
        <f t="shared" si="54"/>
        <v>2.9443362490304752</v>
      </c>
      <c r="S146">
        <f t="shared" si="55"/>
        <v>8.5252122547071638E-2</v>
      </c>
      <c r="T146">
        <f t="shared" si="56"/>
        <v>5.3405774885980986E-2</v>
      </c>
      <c r="U146">
        <f t="shared" si="57"/>
        <v>77.144184893287033</v>
      </c>
      <c r="V146">
        <f t="shared" si="58"/>
        <v>23.946175543647268</v>
      </c>
      <c r="W146">
        <f t="shared" si="59"/>
        <v>23.946175543647268</v>
      </c>
      <c r="X146">
        <f t="shared" si="60"/>
        <v>2.9853047083617983</v>
      </c>
      <c r="Y146">
        <f t="shared" si="61"/>
        <v>47.541123282891355</v>
      </c>
      <c r="Z146">
        <f t="shared" si="62"/>
        <v>1.4107090284318</v>
      </c>
      <c r="AA146">
        <f t="shared" si="63"/>
        <v>2.9673447554813506</v>
      </c>
      <c r="AB146">
        <f t="shared" si="64"/>
        <v>1.5745956799299983</v>
      </c>
      <c r="AC146">
        <f t="shared" si="65"/>
        <v>-60.079664466183118</v>
      </c>
      <c r="AD146">
        <f t="shared" si="66"/>
        <v>-15.933117527599093</v>
      </c>
      <c r="AE146">
        <f t="shared" si="67"/>
        <v>-1.1319768883430852</v>
      </c>
      <c r="AF146">
        <f t="shared" si="68"/>
        <v>-5.7398883826742519E-4</v>
      </c>
      <c r="AG146">
        <v>0</v>
      </c>
      <c r="AH146">
        <v>0</v>
      </c>
      <c r="AI146">
        <f t="shared" si="69"/>
        <v>1</v>
      </c>
      <c r="AJ146">
        <f t="shared" si="70"/>
        <v>0</v>
      </c>
      <c r="AK146">
        <f t="shared" si="71"/>
        <v>53886.077176793158</v>
      </c>
      <c r="AL146" t="s">
        <v>447</v>
      </c>
      <c r="AM146">
        <v>8305.73</v>
      </c>
      <c r="AN146">
        <v>1666.0250000000001</v>
      </c>
      <c r="AO146">
        <v>7978.48</v>
      </c>
      <c r="AP146">
        <f t="shared" si="72"/>
        <v>0.79118516308870857</v>
      </c>
      <c r="AQ146">
        <v>-1.33578315168039</v>
      </c>
      <c r="AR146" t="s">
        <v>916</v>
      </c>
      <c r="AS146">
        <v>8304.5400000000009</v>
      </c>
      <c r="AT146">
        <v>2337.8261538461502</v>
      </c>
      <c r="AU146">
        <v>4888.2</v>
      </c>
      <c r="AV146">
        <f t="shared" si="73"/>
        <v>0.52174089565767556</v>
      </c>
      <c r="AW146">
        <v>0.5</v>
      </c>
      <c r="AX146">
        <f t="shared" si="74"/>
        <v>336.4096824466435</v>
      </c>
      <c r="AY146">
        <f t="shared" si="75"/>
        <v>10.609776628904358</v>
      </c>
      <c r="AZ146">
        <f t="shared" si="76"/>
        <v>87.759344513813005</v>
      </c>
      <c r="BA146">
        <f t="shared" si="77"/>
        <v>3.5508965418911159E-2</v>
      </c>
      <c r="BB146">
        <f t="shared" si="78"/>
        <v>0.63219180884579185</v>
      </c>
      <c r="BC146">
        <f t="shared" si="79"/>
        <v>1471.7391939136662</v>
      </c>
      <c r="BD146" t="s">
        <v>402</v>
      </c>
      <c r="BE146">
        <v>0</v>
      </c>
      <c r="BF146">
        <f t="shared" si="80"/>
        <v>1471.7391939136662</v>
      </c>
      <c r="BG146">
        <f t="shared" si="81"/>
        <v>0.69892001270126713</v>
      </c>
      <c r="BH146">
        <f t="shared" si="82"/>
        <v>0.74649585957796638</v>
      </c>
      <c r="BI146">
        <f t="shared" si="83"/>
        <v>0.47493516217971765</v>
      </c>
      <c r="BJ146">
        <f t="shared" si="84"/>
        <v>0.79150693123553184</v>
      </c>
      <c r="BK146">
        <f t="shared" si="85"/>
        <v>0.48955279681201685</v>
      </c>
      <c r="BL146">
        <f t="shared" si="86"/>
        <v>0.46994393181361699</v>
      </c>
      <c r="BM146">
        <f t="shared" si="87"/>
        <v>0.53005606818638307</v>
      </c>
      <c r="CV146">
        <f t="shared" si="88"/>
        <v>399.78199999999998</v>
      </c>
      <c r="CW146">
        <f t="shared" si="89"/>
        <v>336.4096824466435</v>
      </c>
      <c r="CX146">
        <f t="shared" si="90"/>
        <v>0.8414828142503753</v>
      </c>
      <c r="CY146">
        <f t="shared" si="91"/>
        <v>0.1929656285007505</v>
      </c>
      <c r="CZ146">
        <v>1717103334.0999999</v>
      </c>
      <c r="DA146">
        <v>404.00900000000001</v>
      </c>
      <c r="DB146">
        <v>417.40100000000001</v>
      </c>
      <c r="DC146">
        <v>14.0046</v>
      </c>
      <c r="DD146">
        <v>12.3927</v>
      </c>
      <c r="DE146">
        <v>406.03800000000001</v>
      </c>
      <c r="DF146">
        <v>14.105600000000001</v>
      </c>
      <c r="DG146">
        <v>500.00799999999998</v>
      </c>
      <c r="DH146">
        <v>100.63200000000001</v>
      </c>
      <c r="DI146">
        <v>9.9833000000000005E-2</v>
      </c>
      <c r="DJ146">
        <v>23.845800000000001</v>
      </c>
      <c r="DK146">
        <v>22.9772</v>
      </c>
      <c r="DL146">
        <v>999.9</v>
      </c>
      <c r="DM146">
        <v>0</v>
      </c>
      <c r="DN146">
        <v>0</v>
      </c>
      <c r="DO146">
        <v>10021.200000000001</v>
      </c>
      <c r="DP146">
        <v>0</v>
      </c>
      <c r="DQ146">
        <v>1.5289399999999999E-3</v>
      </c>
      <c r="DR146">
        <v>399.78199999999998</v>
      </c>
      <c r="DS146">
        <v>0.94994999999999996</v>
      </c>
      <c r="DT146">
        <v>5.0049700000000003E-2</v>
      </c>
      <c r="DU146">
        <v>0</v>
      </c>
      <c r="DV146">
        <v>2337.5100000000002</v>
      </c>
      <c r="DW146">
        <v>5.0003500000000001</v>
      </c>
      <c r="DX146">
        <v>3805.39</v>
      </c>
      <c r="DY146">
        <v>3475.82</v>
      </c>
      <c r="DZ146">
        <v>38.436999999999998</v>
      </c>
      <c r="EA146">
        <v>41.5</v>
      </c>
      <c r="EB146">
        <v>40.186999999999998</v>
      </c>
      <c r="EC146">
        <v>43.5</v>
      </c>
      <c r="ED146">
        <v>43.5</v>
      </c>
      <c r="EE146">
        <v>375.02</v>
      </c>
      <c r="EF146">
        <v>19.760000000000002</v>
      </c>
      <c r="EG146">
        <v>0</v>
      </c>
      <c r="EH146">
        <v>298.90000009536698</v>
      </c>
      <c r="EI146">
        <v>0</v>
      </c>
      <c r="EJ146">
        <v>2337.8261538461502</v>
      </c>
      <c r="EK146">
        <v>-1.6280341890310499</v>
      </c>
      <c r="EL146">
        <v>-5.3288888760850197</v>
      </c>
      <c r="EM146">
        <v>3807.6988461538499</v>
      </c>
      <c r="EN146">
        <v>15</v>
      </c>
      <c r="EO146">
        <v>1717103360.0999999</v>
      </c>
      <c r="EP146" t="s">
        <v>917</v>
      </c>
      <c r="EQ146">
        <v>1717103360.0999999</v>
      </c>
      <c r="ER146">
        <v>1717103355.0999999</v>
      </c>
      <c r="ES146">
        <v>130</v>
      </c>
      <c r="ET146">
        <v>1.0999999999999999E-2</v>
      </c>
      <c r="EU146">
        <v>1E-3</v>
      </c>
      <c r="EV146">
        <v>-2.0289999999999999</v>
      </c>
      <c r="EW146">
        <v>-0.10100000000000001</v>
      </c>
      <c r="EX146">
        <v>417</v>
      </c>
      <c r="EY146">
        <v>12</v>
      </c>
      <c r="EZ146">
        <v>0.15</v>
      </c>
      <c r="FA146">
        <v>7.0000000000000007E-2</v>
      </c>
      <c r="FB146">
        <v>403.98430000000002</v>
      </c>
      <c r="FC146">
        <v>-6.9383458646422397E-2</v>
      </c>
      <c r="FD146">
        <v>1.2486392593541701E-2</v>
      </c>
      <c r="FE146">
        <v>1</v>
      </c>
      <c r="FF146">
        <v>14.006080000000001</v>
      </c>
      <c r="FG146">
        <v>-1.42375939849754E-2</v>
      </c>
      <c r="FH146">
        <v>1.3916177636119E-3</v>
      </c>
      <c r="FI146">
        <v>1</v>
      </c>
      <c r="FJ146">
        <v>2</v>
      </c>
      <c r="FK146">
        <v>2</v>
      </c>
      <c r="FL146" t="s">
        <v>404</v>
      </c>
      <c r="FM146">
        <v>2.9724300000000001</v>
      </c>
      <c r="FN146">
        <v>2.84714</v>
      </c>
      <c r="FO146">
        <v>9.85264E-2</v>
      </c>
      <c r="FP146">
        <v>0.10077</v>
      </c>
      <c r="FQ146">
        <v>7.8395099999999995E-2</v>
      </c>
      <c r="FR146">
        <v>7.1882699999999994E-2</v>
      </c>
      <c r="FS146">
        <v>32312.2</v>
      </c>
      <c r="FT146">
        <v>31860.3</v>
      </c>
      <c r="FU146">
        <v>33431.800000000003</v>
      </c>
      <c r="FV146">
        <v>33151.9</v>
      </c>
      <c r="FW146">
        <v>44042.9</v>
      </c>
      <c r="FX146">
        <v>41310</v>
      </c>
      <c r="FY146">
        <v>49469</v>
      </c>
      <c r="FZ146">
        <v>44795.1</v>
      </c>
      <c r="GA146">
        <v>2.0939199999999998</v>
      </c>
      <c r="GB146">
        <v>2.7355800000000001</v>
      </c>
      <c r="GC146">
        <v>7.9341200000000001E-2</v>
      </c>
      <c r="GD146">
        <v>0</v>
      </c>
      <c r="GE146">
        <v>21.669699999999999</v>
      </c>
      <c r="GF146">
        <v>999.9</v>
      </c>
      <c r="GG146">
        <v>30.619</v>
      </c>
      <c r="GH146">
        <v>29.89</v>
      </c>
      <c r="GI146">
        <v>12.8813</v>
      </c>
      <c r="GJ146">
        <v>61.348399999999998</v>
      </c>
      <c r="GK146">
        <v>-1.47035</v>
      </c>
      <c r="GL146">
        <v>3</v>
      </c>
      <c r="GM146">
        <v>5.66819E-3</v>
      </c>
      <c r="GN146">
        <v>0.65029700000000001</v>
      </c>
      <c r="GO146">
        <v>20.344100000000001</v>
      </c>
      <c r="GP146">
        <v>5.2216300000000002</v>
      </c>
      <c r="GQ146">
        <v>12.038600000000001</v>
      </c>
      <c r="GR146">
        <v>4.9982499999999996</v>
      </c>
      <c r="GS146">
        <v>3.2890000000000001</v>
      </c>
      <c r="GT146">
        <v>9999</v>
      </c>
      <c r="GU146">
        <v>999.9</v>
      </c>
      <c r="GV146">
        <v>9999</v>
      </c>
      <c r="GW146">
        <v>9999</v>
      </c>
      <c r="GX146">
        <v>1.88967</v>
      </c>
      <c r="GY146">
        <v>1.8896200000000001</v>
      </c>
      <c r="GZ146">
        <v>1.8897200000000001</v>
      </c>
      <c r="HA146">
        <v>1.88995</v>
      </c>
      <c r="HB146">
        <v>1.8915299999999999</v>
      </c>
      <c r="HC146">
        <v>1.89175</v>
      </c>
      <c r="HD146">
        <v>1.8852100000000001</v>
      </c>
      <c r="HE146">
        <v>1.89011</v>
      </c>
      <c r="HF146">
        <v>5</v>
      </c>
      <c r="HG146">
        <v>0</v>
      </c>
      <c r="HH146">
        <v>0</v>
      </c>
      <c r="HI146">
        <v>4.5</v>
      </c>
      <c r="HJ146" t="s">
        <v>405</v>
      </c>
      <c r="HK146" t="s">
        <v>406</v>
      </c>
      <c r="HL146" t="s">
        <v>407</v>
      </c>
      <c r="HM146" t="s">
        <v>407</v>
      </c>
      <c r="HN146" t="s">
        <v>408</v>
      </c>
      <c r="HO146" t="s">
        <v>408</v>
      </c>
      <c r="HP146">
        <v>0</v>
      </c>
      <c r="HQ146">
        <v>100</v>
      </c>
      <c r="HR146">
        <v>100</v>
      </c>
      <c r="HS146">
        <v>-2.0289999999999999</v>
      </c>
      <c r="HT146">
        <v>-0.10100000000000001</v>
      </c>
      <c r="HU146">
        <v>-2.04000000000002</v>
      </c>
      <c r="HV146">
        <v>0</v>
      </c>
      <c r="HW146">
        <v>0</v>
      </c>
      <c r="HX146">
        <v>0</v>
      </c>
      <c r="HY146">
        <v>-0.10120999999999999</v>
      </c>
      <c r="HZ146">
        <v>0</v>
      </c>
      <c r="IA146">
        <v>0</v>
      </c>
      <c r="IB146">
        <v>0</v>
      </c>
      <c r="IC146">
        <v>-1</v>
      </c>
      <c r="ID146">
        <v>-1</v>
      </c>
      <c r="IE146">
        <v>-1</v>
      </c>
      <c r="IF146">
        <v>-1</v>
      </c>
      <c r="IG146">
        <v>4.7</v>
      </c>
      <c r="IH146">
        <v>4.7</v>
      </c>
      <c r="II146">
        <v>0.153809</v>
      </c>
      <c r="IJ146">
        <v>4.99878</v>
      </c>
      <c r="IK146">
        <v>2.5463900000000002</v>
      </c>
      <c r="IL146">
        <v>4.0856899999999996</v>
      </c>
      <c r="IM146">
        <v>3.1982400000000002</v>
      </c>
      <c r="IN146">
        <v>2.2924799999999999</v>
      </c>
      <c r="IO146">
        <v>33.625399999999999</v>
      </c>
      <c r="IP146">
        <v>24.1313</v>
      </c>
      <c r="IQ146">
        <v>2</v>
      </c>
      <c r="IR146">
        <v>509.04399999999998</v>
      </c>
      <c r="IS146">
        <v>1253.97</v>
      </c>
      <c r="IT146">
        <v>21.999500000000001</v>
      </c>
      <c r="IU146">
        <v>27.208300000000001</v>
      </c>
      <c r="IV146">
        <v>30.0001</v>
      </c>
      <c r="IW146">
        <v>27.435099999999998</v>
      </c>
      <c r="IX146">
        <v>27.4693</v>
      </c>
      <c r="IY146">
        <v>-1</v>
      </c>
      <c r="IZ146">
        <v>-30</v>
      </c>
      <c r="JA146">
        <v>-30</v>
      </c>
      <c r="JB146">
        <v>22</v>
      </c>
      <c r="JC146">
        <v>400</v>
      </c>
      <c r="JD146">
        <v>15.875</v>
      </c>
      <c r="JE146">
        <v>102.727</v>
      </c>
      <c r="JF146">
        <v>101.011</v>
      </c>
    </row>
    <row r="147" spans="1:266" x14ac:dyDescent="0.35">
      <c r="A147">
        <v>129</v>
      </c>
      <c r="B147">
        <v>1717103634.0999999</v>
      </c>
      <c r="C147">
        <v>41702</v>
      </c>
      <c r="D147" t="s">
        <v>918</v>
      </c>
      <c r="E147" t="s">
        <v>919</v>
      </c>
      <c r="F147" t="s">
        <v>400</v>
      </c>
      <c r="I147">
        <v>1717103634.0999999</v>
      </c>
      <c r="J147">
        <f t="shared" ref="J147:J210" si="92">(K147)/1000</f>
        <v>1.3539068975676495E-3</v>
      </c>
      <c r="K147">
        <f t="shared" ref="K147:K210" si="93">1000*DG147*AI147*(DC147-DD147)/(100*$B$7*(1000-AI147*DC147))</f>
        <v>1.3539068975676496</v>
      </c>
      <c r="L147">
        <f t="shared" ref="L147:L210" si="94">DG147*AI147*(DB147-DA147*(1000-AI147*DD147)/(1000-AI147*DC147))/(100*$B$7)</f>
        <v>10.541729756570934</v>
      </c>
      <c r="M147">
        <f t="shared" ref="M147:M210" si="95">DA147 - IF(AI147&gt;1, L147*$B$7*100/(AK147*DO147), 0)</f>
        <v>404.22399999999999</v>
      </c>
      <c r="N147">
        <f t="shared" ref="N147:N210" si="96">((T147-J147/2)*M147-L147)/(T147+J147/2)</f>
        <v>197.19346136188702</v>
      </c>
      <c r="O147">
        <f t="shared" ref="O147:O210" si="97">N147*(DH147+DI147)/1000</f>
        <v>19.862894693934777</v>
      </c>
      <c r="P147">
        <f t="shared" ref="P147:P210" si="98">(DA147 - IF(AI147&gt;1, L147*$B$7*100/(AK147*DO147), 0))*(DH147+DI147)/1000</f>
        <v>40.716658094591999</v>
      </c>
      <c r="Q147">
        <f t="shared" ref="Q147:Q210" si="99">2/((1/S147-1/R147)+SIGN(S147)*SQRT((1/S147-1/R147)*(1/S147-1/R147) + 4*$C$7/(($C$7+1)*($C$7+1))*(2*1/S147*1/R147-1/R147*1/R147)))</f>
        <v>8.5789391363268686E-2</v>
      </c>
      <c r="R147">
        <f t="shared" ref="R147:R210" si="100">IF(LEFT($D$7,1)&lt;&gt;"0",IF(LEFT($D$7,1)="1",3,$E$7),$D$5+$E$5*(DO147*DH147/($K$5*1000))+$F$5*(DO147*DH147/($K$5*1000))*MAX(MIN($B$7,$J$5),$I$5)*MAX(MIN($B$7,$J$5),$I$5)+$G$5*MAX(MIN($B$7,$J$5),$I$5)*(DO147*DH147/($K$5*1000))+$H$5*(DO147*DH147/($K$5*1000))*(DO147*DH147/($K$5*1000)))</f>
        <v>2.9406481920940761</v>
      </c>
      <c r="S147">
        <f t="shared" ref="S147:S210" si="101">J147*(1000-(1000*0.61365*EXP(17.502*W147/(240.97+W147))/(DH147+DI147)+DC147)/2)/(1000*0.61365*EXP(17.502*W147/(240.97+W147))/(DH147+DI147)-DC147)</f>
        <v>8.4422853152670438E-2</v>
      </c>
      <c r="T147">
        <f t="shared" ref="T147:T210" si="102">1/(($C$7+1)/(Q147/1.6)+1/(R147/1.37)) + $C$7/(($C$7+1)/(Q147/1.6) + $C$7/(R147/1.37))</f>
        <v>5.288524800844556E-2</v>
      </c>
      <c r="U147">
        <f t="shared" ref="U147:U210" si="103">(CV147*CY147)</f>
        <v>77.204213036347014</v>
      </c>
      <c r="V147">
        <f t="shared" ref="V147:V210" si="104">(DJ147+(U147+2*0.95*0.0000000567*(((DJ147+$B$9)+273)^4-(DJ147+273)^4)-44100*J147)/(1.84*29.3*R147+8*0.95*0.0000000567*(DJ147+273)^3))</f>
        <v>23.962138552653826</v>
      </c>
      <c r="W147">
        <f t="shared" ref="W147:W210" si="105">($C$9*DK147+$D$9*DL147+$E$9*V147)</f>
        <v>23.962138552653826</v>
      </c>
      <c r="X147">
        <f t="shared" ref="X147:X210" si="106">0.61365*EXP(17.502*W147/(240.97+W147))</f>
        <v>2.9881696730299057</v>
      </c>
      <c r="Y147">
        <f t="shared" ref="Y147:Y210" si="107">(Z147/AA147*100)</f>
        <v>47.412759850176975</v>
      </c>
      <c r="Z147">
        <f t="shared" ref="Z147:Z210" si="108">DC147*(DH147+DI147)/1000</f>
        <v>1.408025760903</v>
      </c>
      <c r="AA147">
        <f t="shared" ref="AA147:AA210" si="109">0.61365*EXP(17.502*DJ147/(240.97+DJ147))</f>
        <v>2.9697190489486855</v>
      </c>
      <c r="AB147">
        <f t="shared" ref="AB147:AB210" si="110">(X147-DC147*(DH147+DI147)/1000)</f>
        <v>1.5801439121269056</v>
      </c>
      <c r="AC147">
        <f t="shared" ref="AC147:AC210" si="111">(-J147*44100)</f>
        <v>-59.707294182733342</v>
      </c>
      <c r="AD147">
        <f t="shared" ref="AD147:AD210" si="112">2*29.3*R147*0.92*(DJ147-W147)</f>
        <v>-16.33534320142801</v>
      </c>
      <c r="AE147">
        <f t="shared" ref="AE147:AE210" si="113">2*0.95*0.0000000567*(((DJ147+$B$9)+273)^4-(W147+273)^4)</f>
        <v>-1.1621805592185179</v>
      </c>
      <c r="AF147">
        <f t="shared" ref="AF147:AF210" si="114">U147+AE147+AC147+AD147</f>
        <v>-6.0490703285154268E-4</v>
      </c>
      <c r="AG147">
        <v>0</v>
      </c>
      <c r="AH147">
        <v>0</v>
      </c>
      <c r="AI147">
        <f t="shared" ref="AI147:AI210" si="115">IF(AG147*$H$15&gt;=AK147,1,(AK147/(AK147-AG147*$H$15)))</f>
        <v>1</v>
      </c>
      <c r="AJ147">
        <f t="shared" ref="AJ147:AJ210" si="116">(AI147-1)*100</f>
        <v>0</v>
      </c>
      <c r="AK147">
        <f t="shared" ref="AK147:AK210" si="117">MAX(0,($B$15+$C$15*DO147)/(1+$D$15*DO147)*DH147/(DJ147+273)*$E$15)</f>
        <v>53775.311670337891</v>
      </c>
      <c r="AL147" t="s">
        <v>447</v>
      </c>
      <c r="AM147">
        <v>8305.73</v>
      </c>
      <c r="AN147">
        <v>1666.0250000000001</v>
      </c>
      <c r="AO147">
        <v>7978.48</v>
      </c>
      <c r="AP147">
        <f t="shared" ref="AP147:AP210" si="118">1-AN147/AO147</f>
        <v>0.79118516308870857</v>
      </c>
      <c r="AQ147">
        <v>-1.33578315168039</v>
      </c>
      <c r="AR147" t="s">
        <v>920</v>
      </c>
      <c r="AS147">
        <v>8301.2800000000007</v>
      </c>
      <c r="AT147">
        <v>2338.5780769230801</v>
      </c>
      <c r="AU147">
        <v>4880.0200000000004</v>
      </c>
      <c r="AV147">
        <f t="shared" ref="AV147:AV210" si="119">1-AT147/AU147</f>
        <v>0.52078514495369288</v>
      </c>
      <c r="AW147">
        <v>0.5</v>
      </c>
      <c r="AX147">
        <f t="shared" ref="AX147:AX210" si="120">CW147</f>
        <v>336.67511651817347</v>
      </c>
      <c r="AY147">
        <f t="shared" ref="AY147:AY210" si="121">L147</f>
        <v>10.541729756570934</v>
      </c>
      <c r="AZ147">
        <f t="shared" ref="AZ147:AZ210" si="122">AV147*AW147*AX147</f>
        <v>87.667699679109205</v>
      </c>
      <c r="BA147">
        <f t="shared" ref="BA147:BA210" si="123">(AY147-AQ147)/AX147</f>
        <v>3.5278855862845404E-2</v>
      </c>
      <c r="BB147">
        <f t="shared" ref="BB147:BB210" si="124">(AO147-AU147)/AU147</f>
        <v>0.63492772570604195</v>
      </c>
      <c r="BC147">
        <f t="shared" ref="BC147:BC210" si="125">AN147/(AP147+AN147/AU147)</f>
        <v>1470.9968155203969</v>
      </c>
      <c r="BD147" t="s">
        <v>402</v>
      </c>
      <c r="BE147">
        <v>0</v>
      </c>
      <c r="BF147">
        <f t="shared" ref="BF147:BF210" si="126">IF(BE147&lt;&gt;0, BE147, BC147)</f>
        <v>1470.9968155203969</v>
      </c>
      <c r="BG147">
        <f t="shared" ref="BG147:BG210" si="127">1-BF147/AU147</f>
        <v>0.69856746170704287</v>
      </c>
      <c r="BH147">
        <f t="shared" ref="BH147:BH210" si="128">(AU147-AT147)/(AU147-BF147)</f>
        <v>0.7455044408754522</v>
      </c>
      <c r="BI147">
        <f t="shared" ref="BI147:BI210" si="129">(AO147-AU147)/(AO147-BF147)</f>
        <v>0.4761379956216944</v>
      </c>
      <c r="BJ147">
        <f t="shared" ref="BJ147:BJ210" si="130">(AU147-AT147)/(AU147-AN147)</f>
        <v>0.79074233876434785</v>
      </c>
      <c r="BK147">
        <f t="shared" ref="BK147:BK210" si="131">(AO147-AU147)/(AO147-AN147)</f>
        <v>0.49084864763392361</v>
      </c>
      <c r="BL147">
        <f t="shared" ref="BL147:BL210" si="132">(BH147*BF147/AT147)</f>
        <v>0.46893224105092579</v>
      </c>
      <c r="BM147">
        <f t="shared" ref="BM147:BM210" si="133">(1-BL147)</f>
        <v>0.53106775894907421</v>
      </c>
      <c r="CV147">
        <f t="shared" ref="CV147:CV210" si="134">$B$13*DP147+$C$13*DQ147+$F$13*DR147*(1-DU147)</f>
        <v>400.09800000000001</v>
      </c>
      <c r="CW147">
        <f t="shared" ref="CW147:CW210" si="135">CV147*CX147</f>
        <v>336.67511651817347</v>
      </c>
      <c r="CX147">
        <f t="shared" ref="CX147:CX210" si="136">($B$13*$D$11+$C$13*$D$11+$F$13*((EE147+DW147)/MAX(EE147+DW147+EF147, 0.1)*$I$11+EF147/MAX(EE147+DW147+EF147, 0.1)*$J$11))/($B$13+$C$13+$F$13)</f>
        <v>0.84148162829650097</v>
      </c>
      <c r="CY147">
        <f t="shared" ref="CY147:CY210" si="137">($B$13*$K$11+$C$13*$K$11+$F$13*((EE147+DW147)/MAX(EE147+DW147+EF147, 0.1)*$P$11+EF147/MAX(EE147+DW147+EF147, 0.1)*$Q$11))/($B$13+$C$13+$F$13)</f>
        <v>0.19296325659300223</v>
      </c>
      <c r="CZ147">
        <v>1717103634.0999999</v>
      </c>
      <c r="DA147">
        <v>404.22399999999999</v>
      </c>
      <c r="DB147">
        <v>417.53100000000001</v>
      </c>
      <c r="DC147">
        <v>13.9785</v>
      </c>
      <c r="DD147">
        <v>12.3765</v>
      </c>
      <c r="DE147">
        <v>406.29399999999998</v>
      </c>
      <c r="DF147">
        <v>14.0825</v>
      </c>
      <c r="DG147">
        <v>499.99299999999999</v>
      </c>
      <c r="DH147">
        <v>100.628</v>
      </c>
      <c r="DI147">
        <v>9.9958000000000005E-2</v>
      </c>
      <c r="DJ147">
        <v>23.859100000000002</v>
      </c>
      <c r="DK147">
        <v>22.985900000000001</v>
      </c>
      <c r="DL147">
        <v>999.9</v>
      </c>
      <c r="DM147">
        <v>0</v>
      </c>
      <c r="DN147">
        <v>0</v>
      </c>
      <c r="DO147">
        <v>10000.6</v>
      </c>
      <c r="DP147">
        <v>0</v>
      </c>
      <c r="DQ147">
        <v>1.5289399999999999E-3</v>
      </c>
      <c r="DR147">
        <v>400.09800000000001</v>
      </c>
      <c r="DS147">
        <v>0.94999199999999995</v>
      </c>
      <c r="DT147">
        <v>5.00081E-2</v>
      </c>
      <c r="DU147">
        <v>0</v>
      </c>
      <c r="DV147">
        <v>2338.39</v>
      </c>
      <c r="DW147">
        <v>5.0003500000000001</v>
      </c>
      <c r="DX147">
        <v>3809.71</v>
      </c>
      <c r="DY147">
        <v>3478.64</v>
      </c>
      <c r="DZ147">
        <v>38.436999999999998</v>
      </c>
      <c r="EA147">
        <v>41.436999999999998</v>
      </c>
      <c r="EB147">
        <v>40.186999999999998</v>
      </c>
      <c r="EC147">
        <v>43.5</v>
      </c>
      <c r="ED147">
        <v>43.5</v>
      </c>
      <c r="EE147">
        <v>375.34</v>
      </c>
      <c r="EF147">
        <v>19.760000000000002</v>
      </c>
      <c r="EG147">
        <v>0</v>
      </c>
      <c r="EH147">
        <v>298.90000009536698</v>
      </c>
      <c r="EI147">
        <v>0</v>
      </c>
      <c r="EJ147">
        <v>2338.5780769230801</v>
      </c>
      <c r="EK147">
        <v>0.22119658330171901</v>
      </c>
      <c r="EL147">
        <v>1.98461540040058</v>
      </c>
      <c r="EM147">
        <v>3809.0703846153901</v>
      </c>
      <c r="EN147">
        <v>15</v>
      </c>
      <c r="EO147">
        <v>1717103656.0999999</v>
      </c>
      <c r="EP147" t="s">
        <v>921</v>
      </c>
      <c r="EQ147">
        <v>1717103656.0999999</v>
      </c>
      <c r="ER147">
        <v>1717103652.0999999</v>
      </c>
      <c r="ES147">
        <v>131</v>
      </c>
      <c r="ET147">
        <v>-0.04</v>
      </c>
      <c r="EU147">
        <v>-3.0000000000000001E-3</v>
      </c>
      <c r="EV147">
        <v>-2.0699999999999998</v>
      </c>
      <c r="EW147">
        <v>-0.104</v>
      </c>
      <c r="EX147">
        <v>418</v>
      </c>
      <c r="EY147">
        <v>12</v>
      </c>
      <c r="EZ147">
        <v>0.2</v>
      </c>
      <c r="FA147">
        <v>0.05</v>
      </c>
      <c r="FB147">
        <v>404.23669999999998</v>
      </c>
      <c r="FC147">
        <v>7.1458646616557195E-2</v>
      </c>
      <c r="FD147">
        <v>1.1537330713821001E-2</v>
      </c>
      <c r="FE147">
        <v>1</v>
      </c>
      <c r="FF147">
        <v>13.983594999999999</v>
      </c>
      <c r="FG147">
        <v>-1.07142857143114E-2</v>
      </c>
      <c r="FH147">
        <v>1.09017200477722E-3</v>
      </c>
      <c r="FI147">
        <v>1</v>
      </c>
      <c r="FJ147">
        <v>2</v>
      </c>
      <c r="FK147">
        <v>2</v>
      </c>
      <c r="FL147" t="s">
        <v>404</v>
      </c>
      <c r="FM147">
        <v>2.9723899999999999</v>
      </c>
      <c r="FN147">
        <v>2.8470800000000001</v>
      </c>
      <c r="FO147">
        <v>9.8571300000000001E-2</v>
      </c>
      <c r="FP147">
        <v>0.10079200000000001</v>
      </c>
      <c r="FQ147">
        <v>7.8297900000000004E-2</v>
      </c>
      <c r="FR147">
        <v>7.1811200000000006E-2</v>
      </c>
      <c r="FS147">
        <v>32310.6</v>
      </c>
      <c r="FT147">
        <v>31858.1</v>
      </c>
      <c r="FU147">
        <v>33431.800000000003</v>
      </c>
      <c r="FV147">
        <v>33150.300000000003</v>
      </c>
      <c r="FW147">
        <v>44047.9</v>
      </c>
      <c r="FX147">
        <v>41311.199999999997</v>
      </c>
      <c r="FY147">
        <v>49469.3</v>
      </c>
      <c r="FZ147">
        <v>44792.9</v>
      </c>
      <c r="GA147">
        <v>2.0941999999999998</v>
      </c>
      <c r="GB147">
        <v>2.7331500000000002</v>
      </c>
      <c r="GC147">
        <v>7.8462100000000007E-2</v>
      </c>
      <c r="GD147">
        <v>0</v>
      </c>
      <c r="GE147">
        <v>21.692900000000002</v>
      </c>
      <c r="GF147">
        <v>999.9</v>
      </c>
      <c r="GG147">
        <v>30.57</v>
      </c>
      <c r="GH147">
        <v>29.89</v>
      </c>
      <c r="GI147">
        <v>12.8635</v>
      </c>
      <c r="GJ147">
        <v>61.708399999999997</v>
      </c>
      <c r="GK147">
        <v>-1.48638</v>
      </c>
      <c r="GL147">
        <v>3</v>
      </c>
      <c r="GM147">
        <v>4.9009099999999996E-3</v>
      </c>
      <c r="GN147">
        <v>0.65958899999999998</v>
      </c>
      <c r="GO147">
        <v>20.343900000000001</v>
      </c>
      <c r="GP147">
        <v>5.2231300000000003</v>
      </c>
      <c r="GQ147">
        <v>12.036300000000001</v>
      </c>
      <c r="GR147">
        <v>4.9997999999999996</v>
      </c>
      <c r="GS147">
        <v>3.2890000000000001</v>
      </c>
      <c r="GT147">
        <v>9999</v>
      </c>
      <c r="GU147">
        <v>999.9</v>
      </c>
      <c r="GV147">
        <v>9999</v>
      </c>
      <c r="GW147">
        <v>9999</v>
      </c>
      <c r="GX147">
        <v>1.8896999999999999</v>
      </c>
      <c r="GY147">
        <v>1.88961</v>
      </c>
      <c r="GZ147">
        <v>1.88975</v>
      </c>
      <c r="HA147">
        <v>1.88995</v>
      </c>
      <c r="HB147">
        <v>1.89157</v>
      </c>
      <c r="HC147">
        <v>1.8917600000000001</v>
      </c>
      <c r="HD147">
        <v>1.8852199999999999</v>
      </c>
      <c r="HE147">
        <v>1.89011</v>
      </c>
      <c r="HF147">
        <v>5</v>
      </c>
      <c r="HG147">
        <v>0</v>
      </c>
      <c r="HH147">
        <v>0</v>
      </c>
      <c r="HI147">
        <v>4.5</v>
      </c>
      <c r="HJ147" t="s">
        <v>405</v>
      </c>
      <c r="HK147" t="s">
        <v>406</v>
      </c>
      <c r="HL147" t="s">
        <v>407</v>
      </c>
      <c r="HM147" t="s">
        <v>407</v>
      </c>
      <c r="HN147" t="s">
        <v>408</v>
      </c>
      <c r="HO147" t="s">
        <v>408</v>
      </c>
      <c r="HP147">
        <v>0</v>
      </c>
      <c r="HQ147">
        <v>100</v>
      </c>
      <c r="HR147">
        <v>100</v>
      </c>
      <c r="HS147">
        <v>-2.0699999999999998</v>
      </c>
      <c r="HT147">
        <v>-0.104</v>
      </c>
      <c r="HU147">
        <v>-2.0292999999999801</v>
      </c>
      <c r="HV147">
        <v>0</v>
      </c>
      <c r="HW147">
        <v>0</v>
      </c>
      <c r="HX147">
        <v>0</v>
      </c>
      <c r="HY147">
        <v>-0.10054545454545399</v>
      </c>
      <c r="HZ147">
        <v>0</v>
      </c>
      <c r="IA147">
        <v>0</v>
      </c>
      <c r="IB147">
        <v>0</v>
      </c>
      <c r="IC147">
        <v>-1</v>
      </c>
      <c r="ID147">
        <v>-1</v>
      </c>
      <c r="IE147">
        <v>-1</v>
      </c>
      <c r="IF147">
        <v>-1</v>
      </c>
      <c r="IG147">
        <v>4.5999999999999996</v>
      </c>
      <c r="IH147">
        <v>4.7</v>
      </c>
      <c r="II147">
        <v>0.153809</v>
      </c>
      <c r="IJ147">
        <v>4.99878</v>
      </c>
      <c r="IK147">
        <v>2.5463900000000002</v>
      </c>
      <c r="IL147">
        <v>4.0832499999999996</v>
      </c>
      <c r="IM147">
        <v>3.1982400000000002</v>
      </c>
      <c r="IN147">
        <v>2.34497</v>
      </c>
      <c r="IO147">
        <v>33.625399999999999</v>
      </c>
      <c r="IP147">
        <v>24.1313</v>
      </c>
      <c r="IQ147">
        <v>2</v>
      </c>
      <c r="IR147">
        <v>509.154</v>
      </c>
      <c r="IS147">
        <v>1250.3399999999999</v>
      </c>
      <c r="IT147">
        <v>21.9998</v>
      </c>
      <c r="IU147">
        <v>27.202100000000002</v>
      </c>
      <c r="IV147">
        <v>30.0001</v>
      </c>
      <c r="IW147">
        <v>27.4282</v>
      </c>
      <c r="IX147">
        <v>27.462299999999999</v>
      </c>
      <c r="IY147">
        <v>-1</v>
      </c>
      <c r="IZ147">
        <v>-30</v>
      </c>
      <c r="JA147">
        <v>-30</v>
      </c>
      <c r="JB147">
        <v>22</v>
      </c>
      <c r="JC147">
        <v>400</v>
      </c>
      <c r="JD147">
        <v>15.875</v>
      </c>
      <c r="JE147">
        <v>102.727</v>
      </c>
      <c r="JF147">
        <v>101.006</v>
      </c>
    </row>
    <row r="148" spans="1:266" x14ac:dyDescent="0.35">
      <c r="A148">
        <v>130</v>
      </c>
      <c r="B148">
        <v>1717103934.0999999</v>
      </c>
      <c r="C148">
        <v>42002</v>
      </c>
      <c r="D148" t="s">
        <v>922</v>
      </c>
      <c r="E148" t="s">
        <v>923</v>
      </c>
      <c r="F148" t="s">
        <v>400</v>
      </c>
      <c r="I148">
        <v>1717103934.0999999</v>
      </c>
      <c r="J148">
        <f t="shared" si="92"/>
        <v>1.3518159319094569E-3</v>
      </c>
      <c r="K148">
        <f t="shared" si="93"/>
        <v>1.3518159319094569</v>
      </c>
      <c r="L148">
        <f t="shared" si="94"/>
        <v>10.538587439370163</v>
      </c>
      <c r="M148">
        <f t="shared" si="95"/>
        <v>404.78699999999998</v>
      </c>
      <c r="N148">
        <f t="shared" si="96"/>
        <v>197.10528526677368</v>
      </c>
      <c r="O148">
        <f t="shared" si="97"/>
        <v>19.85523534290882</v>
      </c>
      <c r="P148">
        <f t="shared" si="98"/>
        <v>40.775878423919998</v>
      </c>
      <c r="Q148">
        <f t="shared" si="99"/>
        <v>8.5489503312974766E-2</v>
      </c>
      <c r="R148">
        <f t="shared" si="100"/>
        <v>2.9403170591049341</v>
      </c>
      <c r="S148">
        <f t="shared" si="101"/>
        <v>8.4132270542822032E-2</v>
      </c>
      <c r="T148">
        <f t="shared" si="102"/>
        <v>5.2702816151573073E-2</v>
      </c>
      <c r="U148">
        <f t="shared" si="103"/>
        <v>77.15007785832583</v>
      </c>
      <c r="V148">
        <f t="shared" si="104"/>
        <v>23.969573141091811</v>
      </c>
      <c r="W148">
        <f t="shared" si="105"/>
        <v>23.969573141091811</v>
      </c>
      <c r="X148">
        <f t="shared" si="106"/>
        <v>2.9895048178372448</v>
      </c>
      <c r="Y148">
        <f t="shared" si="107"/>
        <v>47.332429219291647</v>
      </c>
      <c r="Z148">
        <f t="shared" si="108"/>
        <v>1.4062488736000001</v>
      </c>
      <c r="AA148">
        <f t="shared" si="109"/>
        <v>2.9710050736775715</v>
      </c>
      <c r="AB148">
        <f t="shared" si="110"/>
        <v>1.5832559442372447</v>
      </c>
      <c r="AC148">
        <f t="shared" si="111"/>
        <v>-59.615082597207049</v>
      </c>
      <c r="AD148">
        <f t="shared" si="112"/>
        <v>-16.370690330470698</v>
      </c>
      <c r="AE148">
        <f t="shared" si="113"/>
        <v>-1.1649126250003099</v>
      </c>
      <c r="AF148">
        <f t="shared" si="114"/>
        <v>-6.0769435222951529E-4</v>
      </c>
      <c r="AG148">
        <v>0</v>
      </c>
      <c r="AH148">
        <v>0</v>
      </c>
      <c r="AI148">
        <f t="shared" si="115"/>
        <v>1</v>
      </c>
      <c r="AJ148">
        <f t="shared" si="116"/>
        <v>0</v>
      </c>
      <c r="AK148">
        <f t="shared" si="117"/>
        <v>53764.422601435166</v>
      </c>
      <c r="AL148" t="s">
        <v>447</v>
      </c>
      <c r="AM148">
        <v>8305.73</v>
      </c>
      <c r="AN148">
        <v>1666.0250000000001</v>
      </c>
      <c r="AO148">
        <v>7978.48</v>
      </c>
      <c r="AP148">
        <f t="shared" si="118"/>
        <v>0.79118516308870857</v>
      </c>
      <c r="AQ148">
        <v>-1.33578315168039</v>
      </c>
      <c r="AR148" t="s">
        <v>924</v>
      </c>
      <c r="AS148">
        <v>8305.85</v>
      </c>
      <c r="AT148">
        <v>2339.10461538462</v>
      </c>
      <c r="AU148">
        <v>4873.4799999999996</v>
      </c>
      <c r="AV148">
        <f t="shared" si="119"/>
        <v>0.52003401770713742</v>
      </c>
      <c r="AW148">
        <v>0.5</v>
      </c>
      <c r="AX148">
        <f t="shared" si="120"/>
        <v>336.43572392916292</v>
      </c>
      <c r="AY148">
        <f t="shared" si="121"/>
        <v>10.538587439370163</v>
      </c>
      <c r="AZ148">
        <f t="shared" si="122"/>
        <v>87.479010607545959</v>
      </c>
      <c r="BA148">
        <f t="shared" si="123"/>
        <v>3.5294618693794598E-2</v>
      </c>
      <c r="BB148">
        <f t="shared" si="124"/>
        <v>0.63712172821064217</v>
      </c>
      <c r="BC148">
        <f t="shared" si="125"/>
        <v>1470.4020239804349</v>
      </c>
      <c r="BD148" t="s">
        <v>402</v>
      </c>
      <c r="BE148">
        <v>0</v>
      </c>
      <c r="BF148">
        <f t="shared" si="126"/>
        <v>1470.4020239804349</v>
      </c>
      <c r="BG148">
        <f t="shared" si="127"/>
        <v>0.69828499881389994</v>
      </c>
      <c r="BH148">
        <f t="shared" si="128"/>
        <v>0.74473033015239054</v>
      </c>
      <c r="BI148">
        <f t="shared" si="129"/>
        <v>0.47709938501675164</v>
      </c>
      <c r="BJ148">
        <f t="shared" si="130"/>
        <v>0.79015150161588543</v>
      </c>
      <c r="BK148">
        <f t="shared" si="131"/>
        <v>0.49188469462356565</v>
      </c>
      <c r="BL148">
        <f t="shared" si="132"/>
        <v>0.46815049552438781</v>
      </c>
      <c r="BM148">
        <f t="shared" si="133"/>
        <v>0.53184950447561219</v>
      </c>
      <c r="CV148">
        <f t="shared" si="134"/>
        <v>399.81299999999999</v>
      </c>
      <c r="CW148">
        <f t="shared" si="135"/>
        <v>336.43572392916292</v>
      </c>
      <c r="CX148">
        <f t="shared" si="136"/>
        <v>0.84148270298655348</v>
      </c>
      <c r="CY148">
        <f t="shared" si="137"/>
        <v>0.19296540597310699</v>
      </c>
      <c r="CZ148">
        <v>1717103934.0999999</v>
      </c>
      <c r="DA148">
        <v>404.78699999999998</v>
      </c>
      <c r="DB148">
        <v>418.08800000000002</v>
      </c>
      <c r="DC148">
        <v>13.96</v>
      </c>
      <c r="DD148">
        <v>12.3607</v>
      </c>
      <c r="DE148">
        <v>406.858</v>
      </c>
      <c r="DF148">
        <v>14.063000000000001</v>
      </c>
      <c r="DG148">
        <v>500.07299999999998</v>
      </c>
      <c r="DH148">
        <v>100.634</v>
      </c>
      <c r="DI148">
        <v>0.10016</v>
      </c>
      <c r="DJ148">
        <v>23.866299999999999</v>
      </c>
      <c r="DK148">
        <v>22.994499999999999</v>
      </c>
      <c r="DL148">
        <v>999.9</v>
      </c>
      <c r="DM148">
        <v>0</v>
      </c>
      <c r="DN148">
        <v>0</v>
      </c>
      <c r="DO148">
        <v>9998.1200000000008</v>
      </c>
      <c r="DP148">
        <v>0</v>
      </c>
      <c r="DQ148">
        <v>1.5289399999999999E-3</v>
      </c>
      <c r="DR148">
        <v>399.81299999999999</v>
      </c>
      <c r="DS148">
        <v>0.94994999999999996</v>
      </c>
      <c r="DT148">
        <v>5.0049700000000003E-2</v>
      </c>
      <c r="DU148">
        <v>0</v>
      </c>
      <c r="DV148">
        <v>2338.87</v>
      </c>
      <c r="DW148">
        <v>5.0003500000000001</v>
      </c>
      <c r="DX148">
        <v>3807.05</v>
      </c>
      <c r="DY148">
        <v>3476.09</v>
      </c>
      <c r="DZ148">
        <v>38.375</v>
      </c>
      <c r="EA148">
        <v>41.436999999999998</v>
      </c>
      <c r="EB148">
        <v>40.125</v>
      </c>
      <c r="EC148">
        <v>43.5</v>
      </c>
      <c r="ED148">
        <v>43.436999999999998</v>
      </c>
      <c r="EE148">
        <v>375.05</v>
      </c>
      <c r="EF148">
        <v>19.760000000000002</v>
      </c>
      <c r="EG148">
        <v>0</v>
      </c>
      <c r="EH148">
        <v>298.90000009536698</v>
      </c>
      <c r="EI148">
        <v>0</v>
      </c>
      <c r="EJ148">
        <v>2339.10461538462</v>
      </c>
      <c r="EK148">
        <v>-0.36102564464289399</v>
      </c>
      <c r="EL148">
        <v>-2.31145306001094</v>
      </c>
      <c r="EM148">
        <v>3809.2280769230802</v>
      </c>
      <c r="EN148">
        <v>15</v>
      </c>
      <c r="EO148">
        <v>1717103955.0999999</v>
      </c>
      <c r="EP148" t="s">
        <v>925</v>
      </c>
      <c r="EQ148">
        <v>1717103952.0999999</v>
      </c>
      <c r="ER148">
        <v>1717103955.0999999</v>
      </c>
      <c r="ES148">
        <v>132</v>
      </c>
      <c r="ET148">
        <v>-1E-3</v>
      </c>
      <c r="EU148">
        <v>1E-3</v>
      </c>
      <c r="EV148">
        <v>-2.0710000000000002</v>
      </c>
      <c r="EW148">
        <v>-0.10299999999999999</v>
      </c>
      <c r="EX148">
        <v>418</v>
      </c>
      <c r="EY148">
        <v>12</v>
      </c>
      <c r="EZ148">
        <v>0.12</v>
      </c>
      <c r="FA148">
        <v>0.04</v>
      </c>
      <c r="FB148">
        <v>404.76060000000001</v>
      </c>
      <c r="FC148">
        <v>0.23196992481186501</v>
      </c>
      <c r="FD148">
        <v>2.5098605538964199E-2</v>
      </c>
      <c r="FE148">
        <v>1</v>
      </c>
      <c r="FF148">
        <v>13.95828</v>
      </c>
      <c r="FG148">
        <v>-1.76842105263239E-3</v>
      </c>
      <c r="FH148">
        <v>5.8103356185322096E-4</v>
      </c>
      <c r="FI148">
        <v>1</v>
      </c>
      <c r="FJ148">
        <v>2</v>
      </c>
      <c r="FK148">
        <v>2</v>
      </c>
      <c r="FL148" t="s">
        <v>404</v>
      </c>
      <c r="FM148">
        <v>2.9725999999999999</v>
      </c>
      <c r="FN148">
        <v>2.8472599999999999</v>
      </c>
      <c r="FO148">
        <v>9.8681900000000003E-2</v>
      </c>
      <c r="FP148">
        <v>0.1009</v>
      </c>
      <c r="FQ148">
        <v>7.8221799999999994E-2</v>
      </c>
      <c r="FR148">
        <v>7.17478E-2</v>
      </c>
      <c r="FS148">
        <v>32305.9</v>
      </c>
      <c r="FT148">
        <v>31854.799999999999</v>
      </c>
      <c r="FU148">
        <v>33431.1</v>
      </c>
      <c r="FV148">
        <v>33150.9</v>
      </c>
      <c r="FW148">
        <v>44050.7</v>
      </c>
      <c r="FX148">
        <v>41314.699999999997</v>
      </c>
      <c r="FY148">
        <v>49468.4</v>
      </c>
      <c r="FZ148">
        <v>44793.599999999999</v>
      </c>
      <c r="GA148">
        <v>2.0939199999999998</v>
      </c>
      <c r="GB148">
        <v>2.7344300000000001</v>
      </c>
      <c r="GC148">
        <v>7.8290700000000005E-2</v>
      </c>
      <c r="GD148">
        <v>0</v>
      </c>
      <c r="GE148">
        <v>21.7043</v>
      </c>
      <c r="GF148">
        <v>999.9</v>
      </c>
      <c r="GG148">
        <v>30.545999999999999</v>
      </c>
      <c r="GH148">
        <v>29.91</v>
      </c>
      <c r="GI148">
        <v>12.8649</v>
      </c>
      <c r="GJ148">
        <v>61.6785</v>
      </c>
      <c r="GK148">
        <v>-1.63862</v>
      </c>
      <c r="GL148">
        <v>3</v>
      </c>
      <c r="GM148">
        <v>-0.124926</v>
      </c>
      <c r="GN148">
        <v>0.81318900000000005</v>
      </c>
      <c r="GO148">
        <v>20.343800000000002</v>
      </c>
      <c r="GP148">
        <v>5.2229799999999997</v>
      </c>
      <c r="GQ148">
        <v>12.038</v>
      </c>
      <c r="GR148">
        <v>4.9991000000000003</v>
      </c>
      <c r="GS148">
        <v>3.2890000000000001</v>
      </c>
      <c r="GT148">
        <v>9999</v>
      </c>
      <c r="GU148">
        <v>999.9</v>
      </c>
      <c r="GV148">
        <v>9999</v>
      </c>
      <c r="GW148">
        <v>9999</v>
      </c>
      <c r="GX148">
        <v>1.8897900000000001</v>
      </c>
      <c r="GY148">
        <v>1.8896599999999999</v>
      </c>
      <c r="GZ148">
        <v>1.8897999999999999</v>
      </c>
      <c r="HA148">
        <v>1.8900699999999999</v>
      </c>
      <c r="HB148">
        <v>1.8916299999999999</v>
      </c>
      <c r="HC148">
        <v>1.89178</v>
      </c>
      <c r="HD148">
        <v>1.8852599999999999</v>
      </c>
      <c r="HE148">
        <v>1.8902399999999999</v>
      </c>
      <c r="HF148">
        <v>5</v>
      </c>
      <c r="HG148">
        <v>0</v>
      </c>
      <c r="HH148">
        <v>0</v>
      </c>
      <c r="HI148">
        <v>4.5</v>
      </c>
      <c r="HJ148" t="s">
        <v>405</v>
      </c>
      <c r="HK148" t="s">
        <v>406</v>
      </c>
      <c r="HL148" t="s">
        <v>407</v>
      </c>
      <c r="HM148" t="s">
        <v>407</v>
      </c>
      <c r="HN148" t="s">
        <v>408</v>
      </c>
      <c r="HO148" t="s">
        <v>408</v>
      </c>
      <c r="HP148">
        <v>0</v>
      </c>
      <c r="HQ148">
        <v>100</v>
      </c>
      <c r="HR148">
        <v>100</v>
      </c>
      <c r="HS148">
        <v>-2.0710000000000002</v>
      </c>
      <c r="HT148">
        <v>-0.10299999999999999</v>
      </c>
      <c r="HU148">
        <v>-2.0695999999999799</v>
      </c>
      <c r="HV148">
        <v>0</v>
      </c>
      <c r="HW148">
        <v>0</v>
      </c>
      <c r="HX148">
        <v>0</v>
      </c>
      <c r="HY148">
        <v>-0.103730000000002</v>
      </c>
      <c r="HZ148">
        <v>0</v>
      </c>
      <c r="IA148">
        <v>0</v>
      </c>
      <c r="IB148">
        <v>0</v>
      </c>
      <c r="IC148">
        <v>-1</v>
      </c>
      <c r="ID148">
        <v>-1</v>
      </c>
      <c r="IE148">
        <v>-1</v>
      </c>
      <c r="IF148">
        <v>-1</v>
      </c>
      <c r="IG148">
        <v>4.5999999999999996</v>
      </c>
      <c r="IH148">
        <v>4.7</v>
      </c>
      <c r="II148">
        <v>0.153809</v>
      </c>
      <c r="IJ148">
        <v>4.99878</v>
      </c>
      <c r="IK148">
        <v>2.5463900000000002</v>
      </c>
      <c r="IL148">
        <v>4.1394000000000002</v>
      </c>
      <c r="IM148">
        <v>3.1982400000000002</v>
      </c>
      <c r="IN148">
        <v>2.34741</v>
      </c>
      <c r="IO148">
        <v>33.625399999999999</v>
      </c>
      <c r="IP148">
        <v>24.14</v>
      </c>
      <c r="IQ148">
        <v>2</v>
      </c>
      <c r="IR148">
        <v>508.983</v>
      </c>
      <c r="IS148">
        <v>1252.1099999999999</v>
      </c>
      <c r="IT148">
        <v>21.9998</v>
      </c>
      <c r="IU148">
        <v>27.206099999999999</v>
      </c>
      <c r="IV148">
        <v>30</v>
      </c>
      <c r="IW148">
        <v>27.4282</v>
      </c>
      <c r="IX148">
        <v>27.46</v>
      </c>
      <c r="IY148">
        <v>-1</v>
      </c>
      <c r="IZ148">
        <v>-30</v>
      </c>
      <c r="JA148">
        <v>-30</v>
      </c>
      <c r="JB148">
        <v>22</v>
      </c>
      <c r="JC148">
        <v>400</v>
      </c>
      <c r="JD148">
        <v>15.875</v>
      </c>
      <c r="JE148">
        <v>102.72499999999999</v>
      </c>
      <c r="JF148">
        <v>101.00700000000001</v>
      </c>
    </row>
    <row r="149" spans="1:266" x14ac:dyDescent="0.35">
      <c r="A149">
        <v>131</v>
      </c>
      <c r="B149">
        <v>1717104234.0999999</v>
      </c>
      <c r="C149">
        <v>42302</v>
      </c>
      <c r="D149" t="s">
        <v>926</v>
      </c>
      <c r="E149" t="s">
        <v>927</v>
      </c>
      <c r="F149" t="s">
        <v>400</v>
      </c>
      <c r="I149">
        <v>1717104234.0999999</v>
      </c>
      <c r="J149">
        <f t="shared" si="92"/>
        <v>1.3366217849378602E-3</v>
      </c>
      <c r="K149">
        <f t="shared" si="93"/>
        <v>1.3366217849378603</v>
      </c>
      <c r="L149">
        <f t="shared" si="94"/>
        <v>10.540471438332686</v>
      </c>
      <c r="M149">
        <f t="shared" si="95"/>
        <v>405.17599999999999</v>
      </c>
      <c r="N149">
        <f t="shared" si="96"/>
        <v>195.2817753069989</v>
      </c>
      <c r="O149">
        <f t="shared" si="97"/>
        <v>19.671882147470839</v>
      </c>
      <c r="P149">
        <f t="shared" si="98"/>
        <v>40.815762292478396</v>
      </c>
      <c r="Q149">
        <f t="shared" si="99"/>
        <v>8.4546435277942963E-2</v>
      </c>
      <c r="R149">
        <f t="shared" si="100"/>
        <v>2.9429840708811787</v>
      </c>
      <c r="S149">
        <f t="shared" si="101"/>
        <v>8.321991381281961E-2</v>
      </c>
      <c r="T149">
        <f t="shared" si="102"/>
        <v>5.2129895074730315E-2</v>
      </c>
      <c r="U149">
        <f t="shared" si="103"/>
        <v>77.207820073586618</v>
      </c>
      <c r="V149">
        <f t="shared" si="104"/>
        <v>23.952170125413609</v>
      </c>
      <c r="W149">
        <f t="shared" si="105"/>
        <v>23.952170125413609</v>
      </c>
      <c r="X149">
        <f t="shared" si="106"/>
        <v>2.9863803055459397</v>
      </c>
      <c r="Y149">
        <f t="shared" si="107"/>
        <v>47.30750884672937</v>
      </c>
      <c r="Z149">
        <f t="shared" si="108"/>
        <v>1.40368402006062</v>
      </c>
      <c r="AA149">
        <f t="shared" si="109"/>
        <v>2.967148459684037</v>
      </c>
      <c r="AB149">
        <f t="shared" si="110"/>
        <v>1.5826962854853197</v>
      </c>
      <c r="AC149">
        <f t="shared" si="111"/>
        <v>-58.94502071575964</v>
      </c>
      <c r="AD149">
        <f t="shared" si="112"/>
        <v>-17.051441935831651</v>
      </c>
      <c r="AE149">
        <f t="shared" si="113"/>
        <v>-1.212015423427393</v>
      </c>
      <c r="AF149">
        <f t="shared" si="114"/>
        <v>-6.5800143206118378E-4</v>
      </c>
      <c r="AG149">
        <v>0</v>
      </c>
      <c r="AH149">
        <v>0</v>
      </c>
      <c r="AI149">
        <f t="shared" si="115"/>
        <v>1</v>
      </c>
      <c r="AJ149">
        <f t="shared" si="116"/>
        <v>0</v>
      </c>
      <c r="AK149">
        <f t="shared" si="117"/>
        <v>53846.659069771405</v>
      </c>
      <c r="AL149" t="s">
        <v>447</v>
      </c>
      <c r="AM149">
        <v>8305.73</v>
      </c>
      <c r="AN149">
        <v>1666.0250000000001</v>
      </c>
      <c r="AO149">
        <v>7978.48</v>
      </c>
      <c r="AP149">
        <f t="shared" si="118"/>
        <v>0.79118516308870857</v>
      </c>
      <c r="AQ149">
        <v>-1.33578315168039</v>
      </c>
      <c r="AR149" t="s">
        <v>928</v>
      </c>
      <c r="AS149">
        <v>8303.66</v>
      </c>
      <c r="AT149">
        <v>2338.3280769230801</v>
      </c>
      <c r="AU149">
        <v>4861.03</v>
      </c>
      <c r="AV149">
        <f t="shared" si="119"/>
        <v>0.5189644834689191</v>
      </c>
      <c r="AW149">
        <v>0.5</v>
      </c>
      <c r="AX149">
        <f t="shared" si="120"/>
        <v>336.69107503679334</v>
      </c>
      <c r="AY149">
        <f t="shared" si="121"/>
        <v>10.540471438332686</v>
      </c>
      <c r="AZ149">
        <f t="shared" si="122"/>
        <v>87.365354922532262</v>
      </c>
      <c r="BA149">
        <f t="shared" si="123"/>
        <v>3.5273446403992881E-2</v>
      </c>
      <c r="BB149">
        <f t="shared" si="124"/>
        <v>0.64131470079386466</v>
      </c>
      <c r="BC149">
        <f t="shared" si="125"/>
        <v>1469.2666509469016</v>
      </c>
      <c r="BD149" t="s">
        <v>402</v>
      </c>
      <c r="BE149">
        <v>0</v>
      </c>
      <c r="BF149">
        <f t="shared" si="126"/>
        <v>1469.2666509469016</v>
      </c>
      <c r="BG149">
        <f t="shared" si="127"/>
        <v>0.69774581704969907</v>
      </c>
      <c r="BH149">
        <f t="shared" si="128"/>
        <v>0.74377297690335609</v>
      </c>
      <c r="BI149">
        <f t="shared" si="129"/>
        <v>0.4789288402189949</v>
      </c>
      <c r="BJ149">
        <f t="shared" si="130"/>
        <v>0.78957683104624876</v>
      </c>
      <c r="BK149">
        <f t="shared" si="131"/>
        <v>0.49385698591118665</v>
      </c>
      <c r="BL149">
        <f t="shared" si="132"/>
        <v>0.46734281712837211</v>
      </c>
      <c r="BM149">
        <f t="shared" si="133"/>
        <v>0.53265718287162789</v>
      </c>
      <c r="CV149">
        <f t="shared" si="134"/>
        <v>400.11700000000002</v>
      </c>
      <c r="CW149">
        <f t="shared" si="135"/>
        <v>336.69107503679334</v>
      </c>
      <c r="CX149">
        <f t="shared" si="136"/>
        <v>0.84148155423736881</v>
      </c>
      <c r="CY149">
        <f t="shared" si="137"/>
        <v>0.19296310847473769</v>
      </c>
      <c r="CZ149">
        <v>1717104234.0999999</v>
      </c>
      <c r="DA149">
        <v>405.17599999999999</v>
      </c>
      <c r="DB149">
        <v>418.47699999999998</v>
      </c>
      <c r="DC149">
        <v>13.9343</v>
      </c>
      <c r="DD149">
        <v>12.352399999999999</v>
      </c>
      <c r="DE149">
        <v>407.279</v>
      </c>
      <c r="DF149">
        <v>14.0373</v>
      </c>
      <c r="DG149">
        <v>499.904</v>
      </c>
      <c r="DH149">
        <v>100.636</v>
      </c>
      <c r="DI149">
        <v>9.9883399999999997E-2</v>
      </c>
      <c r="DJ149">
        <v>23.8447</v>
      </c>
      <c r="DK149">
        <v>22.9787</v>
      </c>
      <c r="DL149">
        <v>999.9</v>
      </c>
      <c r="DM149">
        <v>0</v>
      </c>
      <c r="DN149">
        <v>0</v>
      </c>
      <c r="DO149">
        <v>10013.1</v>
      </c>
      <c r="DP149">
        <v>0</v>
      </c>
      <c r="DQ149">
        <v>1.5289399999999999E-3</v>
      </c>
      <c r="DR149">
        <v>400.11700000000002</v>
      </c>
      <c r="DS149">
        <v>0.94999199999999995</v>
      </c>
      <c r="DT149">
        <v>5.00081E-2</v>
      </c>
      <c r="DU149">
        <v>0</v>
      </c>
      <c r="DV149">
        <v>2338.25</v>
      </c>
      <c r="DW149">
        <v>5.0003500000000001</v>
      </c>
      <c r="DX149">
        <v>3808.72</v>
      </c>
      <c r="DY149">
        <v>3478.81</v>
      </c>
      <c r="DZ149">
        <v>38.375</v>
      </c>
      <c r="EA149">
        <v>41.5</v>
      </c>
      <c r="EB149">
        <v>40.186999999999998</v>
      </c>
      <c r="EC149">
        <v>43.5</v>
      </c>
      <c r="ED149">
        <v>43.436999999999998</v>
      </c>
      <c r="EE149">
        <v>375.36</v>
      </c>
      <c r="EF149">
        <v>19.760000000000002</v>
      </c>
      <c r="EG149">
        <v>0</v>
      </c>
      <c r="EH149">
        <v>298.90000009536698</v>
      </c>
      <c r="EI149">
        <v>0</v>
      </c>
      <c r="EJ149">
        <v>2338.3280769230801</v>
      </c>
      <c r="EK149">
        <v>-0.70188033396987803</v>
      </c>
      <c r="EL149">
        <v>7.4936752626460601</v>
      </c>
      <c r="EM149">
        <v>3807.7611538461501</v>
      </c>
      <c r="EN149">
        <v>15</v>
      </c>
      <c r="EO149">
        <v>1717104258.0999999</v>
      </c>
      <c r="EP149" t="s">
        <v>929</v>
      </c>
      <c r="EQ149">
        <v>1717104258.0999999</v>
      </c>
      <c r="ER149">
        <v>1717104254.0999999</v>
      </c>
      <c r="ES149">
        <v>133</v>
      </c>
      <c r="ET149">
        <v>-3.2000000000000001E-2</v>
      </c>
      <c r="EU149">
        <v>0</v>
      </c>
      <c r="EV149">
        <v>-2.1030000000000002</v>
      </c>
      <c r="EW149">
        <v>-0.10299999999999999</v>
      </c>
      <c r="EX149">
        <v>418</v>
      </c>
      <c r="EY149">
        <v>12</v>
      </c>
      <c r="EZ149">
        <v>0.09</v>
      </c>
      <c r="FA149">
        <v>0.05</v>
      </c>
      <c r="FB149">
        <v>405.18133333333299</v>
      </c>
      <c r="FC149">
        <v>8.9298701299365194E-2</v>
      </c>
      <c r="FD149">
        <v>1.1937668805424699E-2</v>
      </c>
      <c r="FE149">
        <v>1</v>
      </c>
      <c r="FF149">
        <v>13.935714285714299</v>
      </c>
      <c r="FG149">
        <v>-6.3116883116794099E-3</v>
      </c>
      <c r="FH149">
        <v>8.8008966766419696E-4</v>
      </c>
      <c r="FI149">
        <v>1</v>
      </c>
      <c r="FJ149">
        <v>2</v>
      </c>
      <c r="FK149">
        <v>2</v>
      </c>
      <c r="FL149" t="s">
        <v>404</v>
      </c>
      <c r="FM149">
        <v>2.9721600000000001</v>
      </c>
      <c r="FN149">
        <v>2.8471099999999998</v>
      </c>
      <c r="FO149">
        <v>9.8761100000000004E-2</v>
      </c>
      <c r="FP149">
        <v>0.10097299999999999</v>
      </c>
      <c r="FQ149">
        <v>7.8116400000000003E-2</v>
      </c>
      <c r="FR149">
        <v>7.1712700000000004E-2</v>
      </c>
      <c r="FS149">
        <v>32303.599999999999</v>
      </c>
      <c r="FT149">
        <v>31852.6</v>
      </c>
      <c r="FU149">
        <v>33431.699999999997</v>
      </c>
      <c r="FV149">
        <v>33151.300000000003</v>
      </c>
      <c r="FW149">
        <v>44056.5</v>
      </c>
      <c r="FX149">
        <v>41317</v>
      </c>
      <c r="FY149">
        <v>49469.1</v>
      </c>
      <c r="FZ149">
        <v>44794.3</v>
      </c>
      <c r="GA149">
        <v>2.09382</v>
      </c>
      <c r="GB149">
        <v>2.73292</v>
      </c>
      <c r="GC149">
        <v>7.7877199999999994E-2</v>
      </c>
      <c r="GD149">
        <v>0</v>
      </c>
      <c r="GE149">
        <v>21.6953</v>
      </c>
      <c r="GF149">
        <v>999.9</v>
      </c>
      <c r="GG149">
        <v>30.515000000000001</v>
      </c>
      <c r="GH149">
        <v>29.91</v>
      </c>
      <c r="GI149">
        <v>12.851800000000001</v>
      </c>
      <c r="GJ149">
        <v>61.438499999999998</v>
      </c>
      <c r="GK149">
        <v>-1.54247</v>
      </c>
      <c r="GL149">
        <v>3</v>
      </c>
      <c r="GM149">
        <v>5.5055900000000003E-3</v>
      </c>
      <c r="GN149">
        <v>0.657941</v>
      </c>
      <c r="GO149">
        <v>20.343699999999998</v>
      </c>
      <c r="GP149">
        <v>5.2220800000000001</v>
      </c>
      <c r="GQ149">
        <v>12.039199999999999</v>
      </c>
      <c r="GR149">
        <v>4.9989999999999997</v>
      </c>
      <c r="GS149">
        <v>3.2890000000000001</v>
      </c>
      <c r="GT149">
        <v>9999</v>
      </c>
      <c r="GU149">
        <v>999.9</v>
      </c>
      <c r="GV149">
        <v>9999</v>
      </c>
      <c r="GW149">
        <v>9999</v>
      </c>
      <c r="GX149">
        <v>1.88974</v>
      </c>
      <c r="GY149">
        <v>1.8896500000000001</v>
      </c>
      <c r="GZ149">
        <v>1.8897900000000001</v>
      </c>
      <c r="HA149">
        <v>1.8899699999999999</v>
      </c>
      <c r="HB149">
        <v>1.89161</v>
      </c>
      <c r="HC149">
        <v>1.89177</v>
      </c>
      <c r="HD149">
        <v>1.8852199999999999</v>
      </c>
      <c r="HE149">
        <v>1.8901699999999999</v>
      </c>
      <c r="HF149">
        <v>5</v>
      </c>
      <c r="HG149">
        <v>0</v>
      </c>
      <c r="HH149">
        <v>0</v>
      </c>
      <c r="HI149">
        <v>4.5</v>
      </c>
      <c r="HJ149" t="s">
        <v>405</v>
      </c>
      <c r="HK149" t="s">
        <v>406</v>
      </c>
      <c r="HL149" t="s">
        <v>407</v>
      </c>
      <c r="HM149" t="s">
        <v>407</v>
      </c>
      <c r="HN149" t="s">
        <v>408</v>
      </c>
      <c r="HO149" t="s">
        <v>408</v>
      </c>
      <c r="HP149">
        <v>0</v>
      </c>
      <c r="HQ149">
        <v>100</v>
      </c>
      <c r="HR149">
        <v>100</v>
      </c>
      <c r="HS149">
        <v>-2.1030000000000002</v>
      </c>
      <c r="HT149">
        <v>-0.10299999999999999</v>
      </c>
      <c r="HU149">
        <v>-2.0710999999999999</v>
      </c>
      <c r="HV149">
        <v>0</v>
      </c>
      <c r="HW149">
        <v>0</v>
      </c>
      <c r="HX149">
        <v>0</v>
      </c>
      <c r="HY149">
        <v>-0.10311818181818</v>
      </c>
      <c r="HZ149">
        <v>0</v>
      </c>
      <c r="IA149">
        <v>0</v>
      </c>
      <c r="IB149">
        <v>0</v>
      </c>
      <c r="IC149">
        <v>-1</v>
      </c>
      <c r="ID149">
        <v>-1</v>
      </c>
      <c r="IE149">
        <v>-1</v>
      </c>
      <c r="IF149">
        <v>-1</v>
      </c>
      <c r="IG149">
        <v>4.7</v>
      </c>
      <c r="IH149">
        <v>4.7</v>
      </c>
      <c r="II149">
        <v>0.153809</v>
      </c>
      <c r="IJ149">
        <v>4.99878</v>
      </c>
      <c r="IK149">
        <v>2.5463900000000002</v>
      </c>
      <c r="IL149">
        <v>4.0820299999999996</v>
      </c>
      <c r="IM149">
        <v>3.1982400000000002</v>
      </c>
      <c r="IN149">
        <v>2.3974600000000001</v>
      </c>
      <c r="IO149">
        <v>33.625399999999999</v>
      </c>
      <c r="IP149">
        <v>24.14</v>
      </c>
      <c r="IQ149">
        <v>2</v>
      </c>
      <c r="IR149">
        <v>508.96199999999999</v>
      </c>
      <c r="IS149">
        <v>1250.08</v>
      </c>
      <c r="IT149">
        <v>22.0001</v>
      </c>
      <c r="IU149">
        <v>27.2089</v>
      </c>
      <c r="IV149">
        <v>30</v>
      </c>
      <c r="IW149">
        <v>27.4328</v>
      </c>
      <c r="IX149">
        <v>27.464700000000001</v>
      </c>
      <c r="IY149">
        <v>-1</v>
      </c>
      <c r="IZ149">
        <v>-30</v>
      </c>
      <c r="JA149">
        <v>-30</v>
      </c>
      <c r="JB149">
        <v>22</v>
      </c>
      <c r="JC149">
        <v>400</v>
      </c>
      <c r="JD149">
        <v>15.875</v>
      </c>
      <c r="JE149">
        <v>102.727</v>
      </c>
      <c r="JF149">
        <v>101.009</v>
      </c>
    </row>
    <row r="150" spans="1:266" x14ac:dyDescent="0.35">
      <c r="A150">
        <v>132</v>
      </c>
      <c r="B150">
        <v>1717104534.0999999</v>
      </c>
      <c r="C150">
        <v>42602</v>
      </c>
      <c r="D150" t="s">
        <v>930</v>
      </c>
      <c r="E150" t="s">
        <v>931</v>
      </c>
      <c r="F150" t="s">
        <v>400</v>
      </c>
      <c r="I150">
        <v>1717104534.0999999</v>
      </c>
      <c r="J150">
        <f t="shared" si="92"/>
        <v>1.3328500412320568E-3</v>
      </c>
      <c r="K150">
        <f t="shared" si="93"/>
        <v>1.3328500412320567</v>
      </c>
      <c r="L150">
        <f t="shared" si="94"/>
        <v>10.450583473298382</v>
      </c>
      <c r="M150">
        <f t="shared" si="95"/>
        <v>405.46899999999999</v>
      </c>
      <c r="N150">
        <f t="shared" si="96"/>
        <v>196.29764730418168</v>
      </c>
      <c r="O150">
        <f t="shared" si="97"/>
        <v>19.775003651869</v>
      </c>
      <c r="P150">
        <f t="shared" si="98"/>
        <v>40.846902985519698</v>
      </c>
      <c r="Q150">
        <f t="shared" si="99"/>
        <v>8.4133454155353712E-2</v>
      </c>
      <c r="R150">
        <f t="shared" si="100"/>
        <v>2.944704237219709</v>
      </c>
      <c r="S150">
        <f t="shared" si="101"/>
        <v>8.2820506208756292E-2</v>
      </c>
      <c r="T150">
        <f t="shared" si="102"/>
        <v>5.1879072749578536E-2</v>
      </c>
      <c r="U150">
        <f t="shared" si="103"/>
        <v>77.20611303652106</v>
      </c>
      <c r="V150">
        <f t="shared" si="104"/>
        <v>23.959279300281008</v>
      </c>
      <c r="W150">
        <f t="shared" si="105"/>
        <v>23.959279300281008</v>
      </c>
      <c r="X150">
        <f t="shared" si="106"/>
        <v>2.9876563313928663</v>
      </c>
      <c r="Y150">
        <f t="shared" si="107"/>
        <v>47.22455504282977</v>
      </c>
      <c r="Z150">
        <f t="shared" si="108"/>
        <v>1.4017452174938501</v>
      </c>
      <c r="AA150">
        <f t="shared" si="109"/>
        <v>2.968255002556516</v>
      </c>
      <c r="AB150">
        <f t="shared" si="110"/>
        <v>1.5859111138990163</v>
      </c>
      <c r="AC150">
        <f t="shared" si="111"/>
        <v>-58.778686818333703</v>
      </c>
      <c r="AD150">
        <f t="shared" si="112"/>
        <v>-17.205744418617918</v>
      </c>
      <c r="AE150">
        <f t="shared" si="113"/>
        <v>-1.2223510105200042</v>
      </c>
      <c r="AF150">
        <f t="shared" si="114"/>
        <v>-6.6921095056216018E-4</v>
      </c>
      <c r="AG150">
        <v>0</v>
      </c>
      <c r="AH150">
        <v>0</v>
      </c>
      <c r="AI150">
        <f t="shared" si="115"/>
        <v>1</v>
      </c>
      <c r="AJ150">
        <f t="shared" si="116"/>
        <v>0</v>
      </c>
      <c r="AK150">
        <f t="shared" si="117"/>
        <v>53896.136516262159</v>
      </c>
      <c r="AL150" t="s">
        <v>447</v>
      </c>
      <c r="AM150">
        <v>8305.73</v>
      </c>
      <c r="AN150">
        <v>1666.0250000000001</v>
      </c>
      <c r="AO150">
        <v>7978.48</v>
      </c>
      <c r="AP150">
        <f t="shared" si="118"/>
        <v>0.79118516308870857</v>
      </c>
      <c r="AQ150">
        <v>-1.33578315168039</v>
      </c>
      <c r="AR150" t="s">
        <v>932</v>
      </c>
      <c r="AS150">
        <v>8305.27</v>
      </c>
      <c r="AT150">
        <v>2337.9980769230801</v>
      </c>
      <c r="AU150">
        <v>4850.79</v>
      </c>
      <c r="AV150">
        <f t="shared" si="119"/>
        <v>0.51801704940368887</v>
      </c>
      <c r="AW150">
        <v>0.5</v>
      </c>
      <c r="AX150">
        <f t="shared" si="120"/>
        <v>336.68351651826055</v>
      </c>
      <c r="AY150">
        <f t="shared" si="121"/>
        <v>10.450583473298382</v>
      </c>
      <c r="AZ150">
        <f t="shared" si="122"/>
        <v>87.20390090482374</v>
      </c>
      <c r="BA150">
        <f t="shared" si="123"/>
        <v>3.5007257696678833E-2</v>
      </c>
      <c r="BB150">
        <f t="shared" si="124"/>
        <v>0.64477951014164692</v>
      </c>
      <c r="BC150">
        <f t="shared" si="125"/>
        <v>1468.3297721556974</v>
      </c>
      <c r="BD150" t="s">
        <v>402</v>
      </c>
      <c r="BE150">
        <v>0</v>
      </c>
      <c r="BF150">
        <f t="shared" si="126"/>
        <v>1468.3297721556974</v>
      </c>
      <c r="BG150">
        <f t="shared" si="127"/>
        <v>0.69730089899672065</v>
      </c>
      <c r="BH150">
        <f t="shared" si="128"/>
        <v>0.74288883055939536</v>
      </c>
      <c r="BI150">
        <f t="shared" si="129"/>
        <v>0.48043284571570749</v>
      </c>
      <c r="BJ150">
        <f t="shared" si="130"/>
        <v>0.78900387409335382</v>
      </c>
      <c r="BK150">
        <f t="shared" si="131"/>
        <v>0.4954791756931336</v>
      </c>
      <c r="BL150">
        <f t="shared" si="132"/>
        <v>0.46655546814984689</v>
      </c>
      <c r="BM150">
        <f t="shared" si="133"/>
        <v>0.53344453185015306</v>
      </c>
      <c r="CV150">
        <f t="shared" si="134"/>
        <v>400.108</v>
      </c>
      <c r="CW150">
        <f t="shared" si="135"/>
        <v>336.68351651826055</v>
      </c>
      <c r="CX150">
        <f t="shared" si="136"/>
        <v>0.84148159126600952</v>
      </c>
      <c r="CY150">
        <f t="shared" si="137"/>
        <v>0.192963182532019</v>
      </c>
      <c r="CZ150">
        <v>1717104534.0999999</v>
      </c>
      <c r="DA150">
        <v>405.46899999999999</v>
      </c>
      <c r="DB150">
        <v>418.65600000000001</v>
      </c>
      <c r="DC150">
        <v>13.9145</v>
      </c>
      <c r="DD150">
        <v>12.3376</v>
      </c>
      <c r="DE150">
        <v>407.52499999999998</v>
      </c>
      <c r="DF150">
        <v>14.0175</v>
      </c>
      <c r="DG150">
        <v>500.084</v>
      </c>
      <c r="DH150">
        <v>100.64</v>
      </c>
      <c r="DI150">
        <v>9.9891300000000002E-2</v>
      </c>
      <c r="DJ150">
        <v>23.850899999999999</v>
      </c>
      <c r="DK150">
        <v>22.9819</v>
      </c>
      <c r="DL150">
        <v>999.9</v>
      </c>
      <c r="DM150">
        <v>0</v>
      </c>
      <c r="DN150">
        <v>0</v>
      </c>
      <c r="DO150">
        <v>10022.5</v>
      </c>
      <c r="DP150">
        <v>0</v>
      </c>
      <c r="DQ150">
        <v>1.5289399999999999E-3</v>
      </c>
      <c r="DR150">
        <v>400.108</v>
      </c>
      <c r="DS150">
        <v>0.94999199999999995</v>
      </c>
      <c r="DT150">
        <v>5.00081E-2</v>
      </c>
      <c r="DU150">
        <v>0</v>
      </c>
      <c r="DV150">
        <v>2338.2399999999998</v>
      </c>
      <c r="DW150">
        <v>5.0003500000000001</v>
      </c>
      <c r="DX150">
        <v>3808.18</v>
      </c>
      <c r="DY150">
        <v>3478.73</v>
      </c>
      <c r="DZ150">
        <v>38.375</v>
      </c>
      <c r="EA150">
        <v>41.436999999999998</v>
      </c>
      <c r="EB150">
        <v>40.186999999999998</v>
      </c>
      <c r="EC150">
        <v>43.5</v>
      </c>
      <c r="ED150">
        <v>43.5</v>
      </c>
      <c r="EE150">
        <v>375.35</v>
      </c>
      <c r="EF150">
        <v>19.760000000000002</v>
      </c>
      <c r="EG150">
        <v>0</v>
      </c>
      <c r="EH150">
        <v>298.89999985694902</v>
      </c>
      <c r="EI150">
        <v>0</v>
      </c>
      <c r="EJ150">
        <v>2337.9980769230801</v>
      </c>
      <c r="EK150">
        <v>-6.4615376895580307E-2</v>
      </c>
      <c r="EL150">
        <v>-2.1466666131192098</v>
      </c>
      <c r="EM150">
        <v>3807.1919230769199</v>
      </c>
      <c r="EN150">
        <v>15</v>
      </c>
      <c r="EO150">
        <v>1717104552.0999999</v>
      </c>
      <c r="EP150" t="s">
        <v>933</v>
      </c>
      <c r="EQ150">
        <v>1717104552.0999999</v>
      </c>
      <c r="ER150">
        <v>1717104552.0999999</v>
      </c>
      <c r="ES150">
        <v>134</v>
      </c>
      <c r="ET150">
        <v>4.8000000000000001E-2</v>
      </c>
      <c r="EU150">
        <v>1E-3</v>
      </c>
      <c r="EV150">
        <v>-2.056</v>
      </c>
      <c r="EW150">
        <v>-0.10299999999999999</v>
      </c>
      <c r="EX150">
        <v>419</v>
      </c>
      <c r="EY150">
        <v>12</v>
      </c>
      <c r="EZ150">
        <v>0.17</v>
      </c>
      <c r="FA150">
        <v>7.0000000000000007E-2</v>
      </c>
      <c r="FB150">
        <v>405.43799999999999</v>
      </c>
      <c r="FC150">
        <v>0.138496240601894</v>
      </c>
      <c r="FD150">
        <v>1.7742604092972701E-2</v>
      </c>
      <c r="FE150">
        <v>1</v>
      </c>
      <c r="FF150">
        <v>13.914809999999999</v>
      </c>
      <c r="FG150">
        <v>-2.0571428571722499E-3</v>
      </c>
      <c r="FH150">
        <v>7.4020267494789296E-4</v>
      </c>
      <c r="FI150">
        <v>1</v>
      </c>
      <c r="FJ150">
        <v>2</v>
      </c>
      <c r="FK150">
        <v>2</v>
      </c>
      <c r="FL150" t="s">
        <v>404</v>
      </c>
      <c r="FM150">
        <v>2.9726300000000001</v>
      </c>
      <c r="FN150">
        <v>2.8472</v>
      </c>
      <c r="FO150">
        <v>9.8812200000000003E-2</v>
      </c>
      <c r="FP150">
        <v>0.101011</v>
      </c>
      <c r="FQ150">
        <v>7.8038899999999994E-2</v>
      </c>
      <c r="FR150">
        <v>7.1652499999999994E-2</v>
      </c>
      <c r="FS150">
        <v>32302.1</v>
      </c>
      <c r="FT150">
        <v>31850.7</v>
      </c>
      <c r="FU150">
        <v>33432</v>
      </c>
      <c r="FV150">
        <v>33150.699999999997</v>
      </c>
      <c r="FW150">
        <v>44060.800000000003</v>
      </c>
      <c r="FX150">
        <v>41319.1</v>
      </c>
      <c r="FY150">
        <v>49469.8</v>
      </c>
      <c r="FZ150">
        <v>44793.7</v>
      </c>
      <c r="GA150">
        <v>2.0940699999999999</v>
      </c>
      <c r="GB150">
        <v>2.7361</v>
      </c>
      <c r="GC150">
        <v>7.9292799999999997E-2</v>
      </c>
      <c r="GD150">
        <v>0</v>
      </c>
      <c r="GE150">
        <v>21.6752</v>
      </c>
      <c r="GF150">
        <v>999.9</v>
      </c>
      <c r="GG150">
        <v>30.466000000000001</v>
      </c>
      <c r="GH150">
        <v>29.91</v>
      </c>
      <c r="GI150">
        <v>12.830399999999999</v>
      </c>
      <c r="GJ150">
        <v>61.588500000000003</v>
      </c>
      <c r="GK150">
        <v>-1.61859</v>
      </c>
      <c r="GL150">
        <v>3</v>
      </c>
      <c r="GM150">
        <v>-6.0571699999999999E-2</v>
      </c>
      <c r="GN150">
        <v>0.75134500000000004</v>
      </c>
      <c r="GO150">
        <v>20.343800000000002</v>
      </c>
      <c r="GP150">
        <v>5.2222299999999997</v>
      </c>
      <c r="GQ150">
        <v>12.036899999999999</v>
      </c>
      <c r="GR150">
        <v>4.9973999999999998</v>
      </c>
      <c r="GS150">
        <v>3.2890000000000001</v>
      </c>
      <c r="GT150">
        <v>9999</v>
      </c>
      <c r="GU150">
        <v>999.9</v>
      </c>
      <c r="GV150">
        <v>9999</v>
      </c>
      <c r="GW150">
        <v>9999</v>
      </c>
      <c r="GX150">
        <v>1.8897999999999999</v>
      </c>
      <c r="GY150">
        <v>1.8896500000000001</v>
      </c>
      <c r="GZ150">
        <v>1.8897999999999999</v>
      </c>
      <c r="HA150">
        <v>1.89005</v>
      </c>
      <c r="HB150">
        <v>1.8916299999999999</v>
      </c>
      <c r="HC150">
        <v>1.89178</v>
      </c>
      <c r="HD150">
        <v>1.8852500000000001</v>
      </c>
      <c r="HE150">
        <v>1.8902600000000001</v>
      </c>
      <c r="HF150">
        <v>5</v>
      </c>
      <c r="HG150">
        <v>0</v>
      </c>
      <c r="HH150">
        <v>0</v>
      </c>
      <c r="HI150">
        <v>4.5</v>
      </c>
      <c r="HJ150" t="s">
        <v>405</v>
      </c>
      <c r="HK150" t="s">
        <v>406</v>
      </c>
      <c r="HL150" t="s">
        <v>407</v>
      </c>
      <c r="HM150" t="s">
        <v>407</v>
      </c>
      <c r="HN150" t="s">
        <v>408</v>
      </c>
      <c r="HO150" t="s">
        <v>408</v>
      </c>
      <c r="HP150">
        <v>0</v>
      </c>
      <c r="HQ150">
        <v>100</v>
      </c>
      <c r="HR150">
        <v>100</v>
      </c>
      <c r="HS150">
        <v>-2.056</v>
      </c>
      <c r="HT150">
        <v>-0.10299999999999999</v>
      </c>
      <c r="HU150">
        <v>-2.1034999999999999</v>
      </c>
      <c r="HV150">
        <v>0</v>
      </c>
      <c r="HW150">
        <v>0</v>
      </c>
      <c r="HX150">
        <v>0</v>
      </c>
      <c r="HY150">
        <v>-0.103350000000001</v>
      </c>
      <c r="HZ150">
        <v>0</v>
      </c>
      <c r="IA150">
        <v>0</v>
      </c>
      <c r="IB150">
        <v>0</v>
      </c>
      <c r="IC150">
        <v>-1</v>
      </c>
      <c r="ID150">
        <v>-1</v>
      </c>
      <c r="IE150">
        <v>-1</v>
      </c>
      <c r="IF150">
        <v>-1</v>
      </c>
      <c r="IG150">
        <v>4.5999999999999996</v>
      </c>
      <c r="IH150">
        <v>4.7</v>
      </c>
      <c r="II150">
        <v>0.153809</v>
      </c>
      <c r="IJ150">
        <v>4.99878</v>
      </c>
      <c r="IK150">
        <v>2.5463900000000002</v>
      </c>
      <c r="IL150">
        <v>4.0747099999999996</v>
      </c>
      <c r="IM150">
        <v>3.1982400000000002</v>
      </c>
      <c r="IN150">
        <v>2.35229</v>
      </c>
      <c r="IO150">
        <v>33.625399999999999</v>
      </c>
      <c r="IP150">
        <v>24.14</v>
      </c>
      <c r="IQ150">
        <v>2</v>
      </c>
      <c r="IR150">
        <v>509.05599999999998</v>
      </c>
      <c r="IS150">
        <v>1254.5</v>
      </c>
      <c r="IT150">
        <v>22.000399999999999</v>
      </c>
      <c r="IU150">
        <v>27.1998</v>
      </c>
      <c r="IV150">
        <v>30</v>
      </c>
      <c r="IW150">
        <v>27.425799999999999</v>
      </c>
      <c r="IX150">
        <v>27.46</v>
      </c>
      <c r="IY150">
        <v>-1</v>
      </c>
      <c r="IZ150">
        <v>-30</v>
      </c>
      <c r="JA150">
        <v>-30</v>
      </c>
      <c r="JB150">
        <v>22</v>
      </c>
      <c r="JC150">
        <v>400</v>
      </c>
      <c r="JD150">
        <v>15.875</v>
      </c>
      <c r="JE150">
        <v>102.72799999999999</v>
      </c>
      <c r="JF150">
        <v>101.00700000000001</v>
      </c>
    </row>
    <row r="151" spans="1:266" x14ac:dyDescent="0.35">
      <c r="A151">
        <v>133</v>
      </c>
      <c r="B151">
        <v>1717105134</v>
      </c>
      <c r="C151">
        <v>43201.900000095397</v>
      </c>
      <c r="D151" t="s">
        <v>934</v>
      </c>
      <c r="E151" t="s">
        <v>935</v>
      </c>
      <c r="F151" t="s">
        <v>400</v>
      </c>
      <c r="I151">
        <v>1717105134</v>
      </c>
      <c r="J151">
        <f t="shared" si="92"/>
        <v>1.3151718677826255E-3</v>
      </c>
      <c r="K151">
        <f t="shared" si="93"/>
        <v>1.3151718677826254</v>
      </c>
      <c r="L151">
        <f t="shared" si="94"/>
        <v>10.411304263046201</v>
      </c>
      <c r="M151">
        <f t="shared" si="95"/>
        <v>406.18599999999998</v>
      </c>
      <c r="N151">
        <f t="shared" si="96"/>
        <v>194.4738742514094</v>
      </c>
      <c r="O151">
        <f t="shared" si="97"/>
        <v>19.592036937230041</v>
      </c>
      <c r="P151">
        <f t="shared" si="98"/>
        <v>40.920720821851205</v>
      </c>
      <c r="Q151">
        <f t="shared" si="99"/>
        <v>8.2759337822033874E-2</v>
      </c>
      <c r="R151">
        <f t="shared" si="100"/>
        <v>2.9423685765515675</v>
      </c>
      <c r="S151">
        <f t="shared" si="101"/>
        <v>8.1487586053763397E-2</v>
      </c>
      <c r="T151">
        <f t="shared" si="102"/>
        <v>5.1042375155400346E-2</v>
      </c>
      <c r="U151">
        <f t="shared" si="103"/>
        <v>77.149305996701941</v>
      </c>
      <c r="V151">
        <f t="shared" si="104"/>
        <v>23.966913613025</v>
      </c>
      <c r="W151">
        <f t="shared" si="105"/>
        <v>23.966913613025</v>
      </c>
      <c r="X151">
        <f t="shared" si="106"/>
        <v>2.9890271450626216</v>
      </c>
      <c r="Y151">
        <f t="shared" si="107"/>
        <v>47.105034617094248</v>
      </c>
      <c r="Z151">
        <f t="shared" si="108"/>
        <v>1.3984750485948003</v>
      </c>
      <c r="AA151">
        <f t="shared" si="109"/>
        <v>2.9688441160539956</v>
      </c>
      <c r="AB151">
        <f t="shared" si="110"/>
        <v>1.5905520964678213</v>
      </c>
      <c r="AC151">
        <f t="shared" si="111"/>
        <v>-57.999079369213781</v>
      </c>
      <c r="AD151">
        <f t="shared" si="112"/>
        <v>-17.879644868781156</v>
      </c>
      <c r="AE151">
        <f t="shared" si="113"/>
        <v>-1.2713055893714689</v>
      </c>
      <c r="AF151">
        <f t="shared" si="114"/>
        <v>-7.2383066446235489E-4</v>
      </c>
      <c r="AG151">
        <v>0</v>
      </c>
      <c r="AH151">
        <v>0</v>
      </c>
      <c r="AI151">
        <f t="shared" si="115"/>
        <v>1</v>
      </c>
      <c r="AJ151">
        <f t="shared" si="116"/>
        <v>0</v>
      </c>
      <c r="AK151">
        <f t="shared" si="117"/>
        <v>53827.042431390597</v>
      </c>
      <c r="AL151" t="s">
        <v>447</v>
      </c>
      <c r="AM151">
        <v>8305.73</v>
      </c>
      <c r="AN151">
        <v>1666.0250000000001</v>
      </c>
      <c r="AO151">
        <v>7978.48</v>
      </c>
      <c r="AP151">
        <f t="shared" si="118"/>
        <v>0.79118516308870857</v>
      </c>
      <c r="AQ151">
        <v>-1.33578315168039</v>
      </c>
      <c r="AR151" t="s">
        <v>936</v>
      </c>
      <c r="AS151">
        <v>8303.76</v>
      </c>
      <c r="AT151">
        <v>2337.3242307692299</v>
      </c>
      <c r="AU151">
        <v>4836.58</v>
      </c>
      <c r="AV151">
        <f t="shared" si="119"/>
        <v>0.51674029360224993</v>
      </c>
      <c r="AW151">
        <v>0.5</v>
      </c>
      <c r="AX151">
        <f t="shared" si="120"/>
        <v>336.43235799835099</v>
      </c>
      <c r="AY151">
        <f t="shared" si="121"/>
        <v>10.411304263046201</v>
      </c>
      <c r="AZ151">
        <f t="shared" si="122"/>
        <v>86.924077724682576</v>
      </c>
      <c r="BA151">
        <f t="shared" si="123"/>
        <v>3.4916639661587395E-2</v>
      </c>
      <c r="BB151">
        <f t="shared" si="124"/>
        <v>0.64961191585789957</v>
      </c>
      <c r="BC151">
        <f t="shared" si="125"/>
        <v>1467.0250910434406</v>
      </c>
      <c r="BD151" t="s">
        <v>402</v>
      </c>
      <c r="BE151">
        <v>0</v>
      </c>
      <c r="BF151">
        <f t="shared" si="126"/>
        <v>1467.0250910434406</v>
      </c>
      <c r="BG151">
        <f t="shared" si="127"/>
        <v>0.69668131385329291</v>
      </c>
      <c r="BH151">
        <f t="shared" si="128"/>
        <v>0.74171688450232365</v>
      </c>
      <c r="BI151">
        <f t="shared" si="129"/>
        <v>0.48251889077482374</v>
      </c>
      <c r="BJ151">
        <f t="shared" si="130"/>
        <v>0.78827075046191286</v>
      </c>
      <c r="BK151">
        <f t="shared" si="131"/>
        <v>0.49773028084952681</v>
      </c>
      <c r="BL151">
        <f t="shared" si="132"/>
        <v>0.46553972516571712</v>
      </c>
      <c r="BM151">
        <f t="shared" si="133"/>
        <v>0.53446027483428282</v>
      </c>
      <c r="CV151">
        <f t="shared" si="134"/>
        <v>399.80900000000003</v>
      </c>
      <c r="CW151">
        <f t="shared" si="135"/>
        <v>336.43235799835099</v>
      </c>
      <c r="CX151">
        <f t="shared" si="136"/>
        <v>0.84148270298655348</v>
      </c>
      <c r="CY151">
        <f t="shared" si="137"/>
        <v>0.19296540597310699</v>
      </c>
      <c r="CZ151">
        <v>1717105134</v>
      </c>
      <c r="DA151">
        <v>406.18599999999998</v>
      </c>
      <c r="DB151">
        <v>419.32400000000001</v>
      </c>
      <c r="DC151">
        <v>13.881500000000001</v>
      </c>
      <c r="DD151">
        <v>12.3248</v>
      </c>
      <c r="DE151">
        <v>408.28100000000001</v>
      </c>
      <c r="DF151">
        <v>13.983499999999999</v>
      </c>
      <c r="DG151">
        <v>499.87099999999998</v>
      </c>
      <c r="DH151">
        <v>100.64400000000001</v>
      </c>
      <c r="DI151">
        <v>9.9799200000000005E-2</v>
      </c>
      <c r="DJ151">
        <v>23.854199999999999</v>
      </c>
      <c r="DK151">
        <v>22.99</v>
      </c>
      <c r="DL151">
        <v>999.9</v>
      </c>
      <c r="DM151">
        <v>0</v>
      </c>
      <c r="DN151">
        <v>0</v>
      </c>
      <c r="DO151">
        <v>10008.799999999999</v>
      </c>
      <c r="DP151">
        <v>0</v>
      </c>
      <c r="DQ151">
        <v>1.5289399999999999E-3</v>
      </c>
      <c r="DR151">
        <v>399.80900000000003</v>
      </c>
      <c r="DS151">
        <v>0.94994999999999996</v>
      </c>
      <c r="DT151">
        <v>5.0049700000000003E-2</v>
      </c>
      <c r="DU151">
        <v>0</v>
      </c>
      <c r="DV151">
        <v>2337.11</v>
      </c>
      <c r="DW151">
        <v>5.0003500000000001</v>
      </c>
      <c r="DX151">
        <v>3803.24</v>
      </c>
      <c r="DY151">
        <v>3476.05</v>
      </c>
      <c r="DZ151">
        <v>38.375</v>
      </c>
      <c r="EA151">
        <v>41.375</v>
      </c>
      <c r="EB151">
        <v>40.125</v>
      </c>
      <c r="EC151">
        <v>43.436999999999998</v>
      </c>
      <c r="ED151">
        <v>43.436999999999998</v>
      </c>
      <c r="EE151">
        <v>375.05</v>
      </c>
      <c r="EF151">
        <v>19.760000000000002</v>
      </c>
      <c r="EG151">
        <v>0</v>
      </c>
      <c r="EH151">
        <v>598.90000009536698</v>
      </c>
      <c r="EI151">
        <v>0</v>
      </c>
      <c r="EJ151">
        <v>2337.3242307692299</v>
      </c>
      <c r="EK151">
        <v>-0.68752135397341796</v>
      </c>
      <c r="EL151">
        <v>3.9811966003556898</v>
      </c>
      <c r="EM151">
        <v>3804.9773076923102</v>
      </c>
      <c r="EN151">
        <v>15</v>
      </c>
      <c r="EO151">
        <v>1717105156</v>
      </c>
      <c r="EP151" t="s">
        <v>937</v>
      </c>
      <c r="EQ151">
        <v>1717105153</v>
      </c>
      <c r="ER151">
        <v>1717105156</v>
      </c>
      <c r="ES151">
        <v>135</v>
      </c>
      <c r="ET151">
        <v>-3.9E-2</v>
      </c>
      <c r="EU151">
        <v>0</v>
      </c>
      <c r="EV151">
        <v>-2.0950000000000002</v>
      </c>
      <c r="EW151">
        <v>-0.10199999999999999</v>
      </c>
      <c r="EX151">
        <v>419</v>
      </c>
      <c r="EY151">
        <v>12</v>
      </c>
      <c r="EZ151">
        <v>0.11</v>
      </c>
      <c r="FA151">
        <v>0.06</v>
      </c>
      <c r="FB151">
        <v>406.20614285714299</v>
      </c>
      <c r="FC151">
        <v>0.11174025974049601</v>
      </c>
      <c r="FD151">
        <v>1.6154862792257901E-2</v>
      </c>
      <c r="FE151">
        <v>1</v>
      </c>
      <c r="FF151">
        <v>13.882847619047601</v>
      </c>
      <c r="FG151">
        <v>-5.4467532467120201E-3</v>
      </c>
      <c r="FH151">
        <v>6.2459056884072198E-4</v>
      </c>
      <c r="FI151">
        <v>1</v>
      </c>
      <c r="FJ151">
        <v>2</v>
      </c>
      <c r="FK151">
        <v>2</v>
      </c>
      <c r="FL151" t="s">
        <v>404</v>
      </c>
      <c r="FM151">
        <v>2.9720900000000001</v>
      </c>
      <c r="FN151">
        <v>2.8469899999999999</v>
      </c>
      <c r="FO151">
        <v>9.8958400000000002E-2</v>
      </c>
      <c r="FP151">
        <v>0.10113900000000001</v>
      </c>
      <c r="FQ151">
        <v>7.7902700000000005E-2</v>
      </c>
      <c r="FR151">
        <v>7.1601799999999993E-2</v>
      </c>
      <c r="FS151">
        <v>32297.3</v>
      </c>
      <c r="FT151">
        <v>31846.1</v>
      </c>
      <c r="FU151">
        <v>33432.400000000001</v>
      </c>
      <c r="FV151">
        <v>33150.6</v>
      </c>
      <c r="FW151">
        <v>44067.9</v>
      </c>
      <c r="FX151">
        <v>41320.400000000001</v>
      </c>
      <c r="FY151">
        <v>49470.400000000001</v>
      </c>
      <c r="FZ151">
        <v>44792.7</v>
      </c>
      <c r="GA151">
        <v>2.0937000000000001</v>
      </c>
      <c r="GB151">
        <v>2.7331500000000002</v>
      </c>
      <c r="GC151">
        <v>7.7895800000000001E-2</v>
      </c>
      <c r="GD151">
        <v>0</v>
      </c>
      <c r="GE151">
        <v>21.706299999999999</v>
      </c>
      <c r="GF151">
        <v>999.9</v>
      </c>
      <c r="GG151">
        <v>30.442</v>
      </c>
      <c r="GH151">
        <v>29.91</v>
      </c>
      <c r="GI151">
        <v>12.819599999999999</v>
      </c>
      <c r="GJ151">
        <v>61.648600000000002</v>
      </c>
      <c r="GK151">
        <v>-1.4743599999999999</v>
      </c>
      <c r="GL151">
        <v>3</v>
      </c>
      <c r="GM151">
        <v>-6.0993400000000003E-2</v>
      </c>
      <c r="GN151">
        <v>0.73262799999999995</v>
      </c>
      <c r="GO151">
        <v>20.343900000000001</v>
      </c>
      <c r="GP151">
        <v>5.2216300000000002</v>
      </c>
      <c r="GQ151">
        <v>12.039</v>
      </c>
      <c r="GR151">
        <v>4.9987500000000002</v>
      </c>
      <c r="GS151">
        <v>3.2890000000000001</v>
      </c>
      <c r="GT151">
        <v>9999</v>
      </c>
      <c r="GU151">
        <v>999.9</v>
      </c>
      <c r="GV151">
        <v>9999</v>
      </c>
      <c r="GW151">
        <v>9999</v>
      </c>
      <c r="GX151">
        <v>1.88975</v>
      </c>
      <c r="GY151">
        <v>1.8896500000000001</v>
      </c>
      <c r="GZ151">
        <v>1.8897999999999999</v>
      </c>
      <c r="HA151">
        <v>1.88995</v>
      </c>
      <c r="HB151">
        <v>1.8915900000000001</v>
      </c>
      <c r="HC151">
        <v>1.89178</v>
      </c>
      <c r="HD151">
        <v>1.8852199999999999</v>
      </c>
      <c r="HE151">
        <v>1.8901600000000001</v>
      </c>
      <c r="HF151">
        <v>5</v>
      </c>
      <c r="HG151">
        <v>0</v>
      </c>
      <c r="HH151">
        <v>0</v>
      </c>
      <c r="HI151">
        <v>4.5</v>
      </c>
      <c r="HJ151" t="s">
        <v>405</v>
      </c>
      <c r="HK151" t="s">
        <v>406</v>
      </c>
      <c r="HL151" t="s">
        <v>407</v>
      </c>
      <c r="HM151" t="s">
        <v>407</v>
      </c>
      <c r="HN151" t="s">
        <v>408</v>
      </c>
      <c r="HO151" t="s">
        <v>408</v>
      </c>
      <c r="HP151">
        <v>0</v>
      </c>
      <c r="HQ151">
        <v>100</v>
      </c>
      <c r="HR151">
        <v>100</v>
      </c>
      <c r="HS151">
        <v>-2.0950000000000002</v>
      </c>
      <c r="HT151">
        <v>-0.10199999999999999</v>
      </c>
      <c r="HU151">
        <v>-2.0556999999999399</v>
      </c>
      <c r="HV151">
        <v>0</v>
      </c>
      <c r="HW151">
        <v>0</v>
      </c>
      <c r="HX151">
        <v>0</v>
      </c>
      <c r="HY151">
        <v>-0.102589999999998</v>
      </c>
      <c r="HZ151">
        <v>0</v>
      </c>
      <c r="IA151">
        <v>0</v>
      </c>
      <c r="IB151">
        <v>0</v>
      </c>
      <c r="IC151">
        <v>-1</v>
      </c>
      <c r="ID151">
        <v>-1</v>
      </c>
      <c r="IE151">
        <v>-1</v>
      </c>
      <c r="IF151">
        <v>-1</v>
      </c>
      <c r="IG151">
        <v>9.6999999999999993</v>
      </c>
      <c r="IH151">
        <v>9.6999999999999993</v>
      </c>
      <c r="II151">
        <v>0.153809</v>
      </c>
      <c r="IJ151">
        <v>4.99878</v>
      </c>
      <c r="IK151">
        <v>2.5463900000000002</v>
      </c>
      <c r="IL151">
        <v>4.1577099999999998</v>
      </c>
      <c r="IM151">
        <v>3.1982400000000002</v>
      </c>
      <c r="IN151">
        <v>2.32422</v>
      </c>
      <c r="IO151">
        <v>33.602899999999998</v>
      </c>
      <c r="IP151">
        <v>24.148800000000001</v>
      </c>
      <c r="IQ151">
        <v>2</v>
      </c>
      <c r="IR151">
        <v>508.74</v>
      </c>
      <c r="IS151">
        <v>1250.07</v>
      </c>
      <c r="IT151">
        <v>21.9999</v>
      </c>
      <c r="IU151">
        <v>27.1905</v>
      </c>
      <c r="IV151">
        <v>30</v>
      </c>
      <c r="IW151">
        <v>27.416499999999999</v>
      </c>
      <c r="IX151">
        <v>27.450700000000001</v>
      </c>
      <c r="IY151">
        <v>-1</v>
      </c>
      <c r="IZ151">
        <v>-30</v>
      </c>
      <c r="JA151">
        <v>-30</v>
      </c>
      <c r="JB151">
        <v>22</v>
      </c>
      <c r="JC151">
        <v>400</v>
      </c>
      <c r="JD151">
        <v>15.875</v>
      </c>
      <c r="JE151">
        <v>102.729</v>
      </c>
      <c r="JF151">
        <v>101.006</v>
      </c>
    </row>
    <row r="152" spans="1:266" x14ac:dyDescent="0.35">
      <c r="A152">
        <v>134</v>
      </c>
      <c r="B152">
        <v>1717105434</v>
      </c>
      <c r="C152">
        <v>43501.900000095397</v>
      </c>
      <c r="D152" t="s">
        <v>938</v>
      </c>
      <c r="E152" t="s">
        <v>939</v>
      </c>
      <c r="F152" t="s">
        <v>400</v>
      </c>
      <c r="I152">
        <v>1717105434</v>
      </c>
      <c r="J152">
        <f t="shared" si="92"/>
        <v>1.3129468742717728E-3</v>
      </c>
      <c r="K152">
        <f t="shared" si="93"/>
        <v>1.3129468742717727</v>
      </c>
      <c r="L152">
        <f t="shared" si="94"/>
        <v>10.329461184110622</v>
      </c>
      <c r="M152">
        <f t="shared" si="95"/>
        <v>406.52199999999999</v>
      </c>
      <c r="N152">
        <f t="shared" si="96"/>
        <v>195.80710331223844</v>
      </c>
      <c r="O152">
        <f t="shared" si="97"/>
        <v>19.727188338419939</v>
      </c>
      <c r="P152">
        <f t="shared" si="98"/>
        <v>40.956308132105995</v>
      </c>
      <c r="Q152">
        <f t="shared" si="99"/>
        <v>8.252336242864533E-2</v>
      </c>
      <c r="R152">
        <f t="shared" si="100"/>
        <v>2.9371539811914267</v>
      </c>
      <c r="S152">
        <f t="shared" si="101"/>
        <v>8.125658503767369E-2</v>
      </c>
      <c r="T152">
        <f t="shared" si="102"/>
        <v>5.0897560682390486E-2</v>
      </c>
      <c r="U152">
        <f t="shared" si="103"/>
        <v>77.206305999703588</v>
      </c>
      <c r="V152">
        <f t="shared" si="104"/>
        <v>23.97211463648512</v>
      </c>
      <c r="W152">
        <f t="shared" si="105"/>
        <v>23.97211463648512</v>
      </c>
      <c r="X152">
        <f t="shared" si="106"/>
        <v>2.9899613533544809</v>
      </c>
      <c r="Y152">
        <f t="shared" si="107"/>
        <v>47.061153903347012</v>
      </c>
      <c r="Z152">
        <f t="shared" si="108"/>
        <v>1.3975168198121999</v>
      </c>
      <c r="AA152">
        <f t="shared" si="109"/>
        <v>2.9695761873633271</v>
      </c>
      <c r="AB152">
        <f t="shared" si="110"/>
        <v>1.592444533542281</v>
      </c>
      <c r="AC152">
        <f t="shared" si="111"/>
        <v>-57.900957155385179</v>
      </c>
      <c r="AD152">
        <f t="shared" si="112"/>
        <v>-18.022302466271832</v>
      </c>
      <c r="AE152">
        <f t="shared" si="113"/>
        <v>-1.2837844412179371</v>
      </c>
      <c r="AF152">
        <f t="shared" si="114"/>
        <v>-7.3806317135449717E-4</v>
      </c>
      <c r="AG152">
        <v>0</v>
      </c>
      <c r="AH152">
        <v>0</v>
      </c>
      <c r="AI152">
        <f t="shared" si="115"/>
        <v>1</v>
      </c>
      <c r="AJ152">
        <f t="shared" si="116"/>
        <v>0</v>
      </c>
      <c r="AK152">
        <f t="shared" si="117"/>
        <v>53673.397811295778</v>
      </c>
      <c r="AL152" t="s">
        <v>447</v>
      </c>
      <c r="AM152">
        <v>8305.73</v>
      </c>
      <c r="AN152">
        <v>1666.0250000000001</v>
      </c>
      <c r="AO152">
        <v>7978.48</v>
      </c>
      <c r="AP152">
        <f t="shared" si="118"/>
        <v>0.79118516308870857</v>
      </c>
      <c r="AQ152">
        <v>-1.33578315168039</v>
      </c>
      <c r="AR152" t="s">
        <v>940</v>
      </c>
      <c r="AS152">
        <v>8305.93</v>
      </c>
      <c r="AT152">
        <v>2336.6626923076901</v>
      </c>
      <c r="AU152">
        <v>4825.5200000000004</v>
      </c>
      <c r="AV152">
        <f t="shared" si="119"/>
        <v>0.51576976319491163</v>
      </c>
      <c r="AW152">
        <v>0.5</v>
      </c>
      <c r="AX152">
        <f t="shared" si="120"/>
        <v>336.68435799985178</v>
      </c>
      <c r="AY152">
        <f t="shared" si="121"/>
        <v>10.329461184110622</v>
      </c>
      <c r="AZ152">
        <f t="shared" si="122"/>
        <v>86.825805798507204</v>
      </c>
      <c r="BA152">
        <f t="shared" si="123"/>
        <v>3.4647419930913893E-2</v>
      </c>
      <c r="BB152">
        <f t="shared" si="124"/>
        <v>0.6533927949733912</v>
      </c>
      <c r="BC152">
        <f t="shared" si="125"/>
        <v>1466.0059227644658</v>
      </c>
      <c r="BD152" t="s">
        <v>402</v>
      </c>
      <c r="BE152">
        <v>0</v>
      </c>
      <c r="BF152">
        <f t="shared" si="126"/>
        <v>1466.0059227644658</v>
      </c>
      <c r="BG152">
        <f t="shared" si="127"/>
        <v>0.69619731702190313</v>
      </c>
      <c r="BH152">
        <f t="shared" si="128"/>
        <v>0.74083848154026277</v>
      </c>
      <c r="BI152">
        <f t="shared" si="129"/>
        <v>0.48414165839388529</v>
      </c>
      <c r="BJ152">
        <f t="shared" si="130"/>
        <v>0.78773896071755456</v>
      </c>
      <c r="BK152">
        <f t="shared" si="131"/>
        <v>0.49948237254760613</v>
      </c>
      <c r="BL152">
        <f t="shared" si="132"/>
        <v>0.46479691113536437</v>
      </c>
      <c r="BM152">
        <f t="shared" si="133"/>
        <v>0.53520308886463563</v>
      </c>
      <c r="CV152">
        <f t="shared" si="134"/>
        <v>400.10899999999998</v>
      </c>
      <c r="CW152">
        <f t="shared" si="135"/>
        <v>336.68435799985178</v>
      </c>
      <c r="CX152">
        <f t="shared" si="136"/>
        <v>0.84148159126600952</v>
      </c>
      <c r="CY152">
        <f t="shared" si="137"/>
        <v>0.192963182532019</v>
      </c>
      <c r="CZ152">
        <v>1717105434</v>
      </c>
      <c r="DA152">
        <v>406.52199999999999</v>
      </c>
      <c r="DB152">
        <v>419.55799999999999</v>
      </c>
      <c r="DC152">
        <v>13.8714</v>
      </c>
      <c r="DD152">
        <v>12.3177</v>
      </c>
      <c r="DE152">
        <v>408.58499999999998</v>
      </c>
      <c r="DF152">
        <v>13.9734</v>
      </c>
      <c r="DG152">
        <v>499.99400000000003</v>
      </c>
      <c r="DH152">
        <v>100.648</v>
      </c>
      <c r="DI152">
        <v>0.100073</v>
      </c>
      <c r="DJ152">
        <v>23.8583</v>
      </c>
      <c r="DK152">
        <v>23.001000000000001</v>
      </c>
      <c r="DL152">
        <v>999.9</v>
      </c>
      <c r="DM152">
        <v>0</v>
      </c>
      <c r="DN152">
        <v>0</v>
      </c>
      <c r="DO152">
        <v>9978.75</v>
      </c>
      <c r="DP152">
        <v>0</v>
      </c>
      <c r="DQ152">
        <v>1.5289399999999999E-3</v>
      </c>
      <c r="DR152">
        <v>400.10899999999998</v>
      </c>
      <c r="DS152">
        <v>0.94999199999999995</v>
      </c>
      <c r="DT152">
        <v>5.00081E-2</v>
      </c>
      <c r="DU152">
        <v>0</v>
      </c>
      <c r="DV152">
        <v>2336.9899999999998</v>
      </c>
      <c r="DW152">
        <v>5.0003500000000001</v>
      </c>
      <c r="DX152">
        <v>3804.88</v>
      </c>
      <c r="DY152">
        <v>3478.74</v>
      </c>
      <c r="DZ152">
        <v>38.375</v>
      </c>
      <c r="EA152">
        <v>41.436999999999998</v>
      </c>
      <c r="EB152">
        <v>40.125</v>
      </c>
      <c r="EC152">
        <v>43.5</v>
      </c>
      <c r="ED152">
        <v>43.375</v>
      </c>
      <c r="EE152">
        <v>375.35</v>
      </c>
      <c r="EF152">
        <v>19.760000000000002</v>
      </c>
      <c r="EG152">
        <v>0</v>
      </c>
      <c r="EH152">
        <v>298.90000009536698</v>
      </c>
      <c r="EI152">
        <v>0</v>
      </c>
      <c r="EJ152">
        <v>2336.6626923076901</v>
      </c>
      <c r="EK152">
        <v>1.9032478761421401</v>
      </c>
      <c r="EL152">
        <v>6.2102565089472996</v>
      </c>
      <c r="EM152">
        <v>3803.8503846153899</v>
      </c>
      <c r="EN152">
        <v>15</v>
      </c>
      <c r="EO152">
        <v>1717105457</v>
      </c>
      <c r="EP152" t="s">
        <v>941</v>
      </c>
      <c r="EQ152">
        <v>1717105457</v>
      </c>
      <c r="ER152">
        <v>1717105456</v>
      </c>
      <c r="ES152">
        <v>136</v>
      </c>
      <c r="ET152">
        <v>3.2000000000000001E-2</v>
      </c>
      <c r="EU152">
        <v>1E-3</v>
      </c>
      <c r="EV152">
        <v>-2.0630000000000002</v>
      </c>
      <c r="EW152">
        <v>-0.10199999999999999</v>
      </c>
      <c r="EX152">
        <v>420</v>
      </c>
      <c r="EY152">
        <v>12</v>
      </c>
      <c r="EZ152">
        <v>0.19</v>
      </c>
      <c r="FA152">
        <v>0.08</v>
      </c>
      <c r="FB152">
        <v>406.482714285714</v>
      </c>
      <c r="FC152">
        <v>1.5584415658038899E-4</v>
      </c>
      <c r="FD152">
        <v>1.05068814508901E-2</v>
      </c>
      <c r="FE152">
        <v>1</v>
      </c>
      <c r="FF152">
        <v>13.871247619047599</v>
      </c>
      <c r="FG152">
        <v>1.4018181818171299E-2</v>
      </c>
      <c r="FH152">
        <v>1.5674118939678001E-3</v>
      </c>
      <c r="FI152">
        <v>1</v>
      </c>
      <c r="FJ152">
        <v>2</v>
      </c>
      <c r="FK152">
        <v>2</v>
      </c>
      <c r="FL152" t="s">
        <v>404</v>
      </c>
      <c r="FM152">
        <v>2.97241</v>
      </c>
      <c r="FN152">
        <v>2.847</v>
      </c>
      <c r="FO152">
        <v>9.9019300000000005E-2</v>
      </c>
      <c r="FP152">
        <v>0.101187</v>
      </c>
      <c r="FQ152">
        <v>7.78644E-2</v>
      </c>
      <c r="FR152">
        <v>7.1573899999999996E-2</v>
      </c>
      <c r="FS152">
        <v>32295.1</v>
      </c>
      <c r="FT152">
        <v>31842.6</v>
      </c>
      <c r="FU152">
        <v>33432.300000000003</v>
      </c>
      <c r="FV152">
        <v>33148.6</v>
      </c>
      <c r="FW152">
        <v>44069.9</v>
      </c>
      <c r="FX152">
        <v>41319</v>
      </c>
      <c r="FY152">
        <v>49470.5</v>
      </c>
      <c r="FZ152">
        <v>44789.9</v>
      </c>
      <c r="GA152">
        <v>2.0940300000000001</v>
      </c>
      <c r="GB152">
        <v>2.7367499999999998</v>
      </c>
      <c r="GC152">
        <v>7.8692999999999999E-2</v>
      </c>
      <c r="GD152">
        <v>0</v>
      </c>
      <c r="GE152">
        <v>21.7042</v>
      </c>
      <c r="GF152">
        <v>999.9</v>
      </c>
      <c r="GG152">
        <v>30.442</v>
      </c>
      <c r="GH152">
        <v>29.89</v>
      </c>
      <c r="GI152">
        <v>12.8049</v>
      </c>
      <c r="GJ152">
        <v>61.498600000000003</v>
      </c>
      <c r="GK152">
        <v>-1.5625</v>
      </c>
      <c r="GL152">
        <v>3</v>
      </c>
      <c r="GM152">
        <v>3.9710400000000003E-3</v>
      </c>
      <c r="GN152">
        <v>0.68084699999999998</v>
      </c>
      <c r="GO152">
        <v>20.344000000000001</v>
      </c>
      <c r="GP152">
        <v>5.2211800000000004</v>
      </c>
      <c r="GQ152">
        <v>12.0387</v>
      </c>
      <c r="GR152">
        <v>4.9983500000000003</v>
      </c>
      <c r="GS152">
        <v>3.2890000000000001</v>
      </c>
      <c r="GT152">
        <v>9999</v>
      </c>
      <c r="GU152">
        <v>999.9</v>
      </c>
      <c r="GV152">
        <v>9999</v>
      </c>
      <c r="GW152">
        <v>9999</v>
      </c>
      <c r="GX152">
        <v>1.8897999999999999</v>
      </c>
      <c r="GY152">
        <v>1.88967</v>
      </c>
      <c r="GZ152">
        <v>1.8897999999999999</v>
      </c>
      <c r="HA152">
        <v>1.8900699999999999</v>
      </c>
      <c r="HB152">
        <v>1.8916299999999999</v>
      </c>
      <c r="HC152">
        <v>1.89178</v>
      </c>
      <c r="HD152">
        <v>1.88531</v>
      </c>
      <c r="HE152">
        <v>1.8902600000000001</v>
      </c>
      <c r="HF152">
        <v>5</v>
      </c>
      <c r="HG152">
        <v>0</v>
      </c>
      <c r="HH152">
        <v>0</v>
      </c>
      <c r="HI152">
        <v>4.5</v>
      </c>
      <c r="HJ152" t="s">
        <v>405</v>
      </c>
      <c r="HK152" t="s">
        <v>406</v>
      </c>
      <c r="HL152" t="s">
        <v>407</v>
      </c>
      <c r="HM152" t="s">
        <v>407</v>
      </c>
      <c r="HN152" t="s">
        <v>408</v>
      </c>
      <c r="HO152" t="s">
        <v>408</v>
      </c>
      <c r="HP152">
        <v>0</v>
      </c>
      <c r="HQ152">
        <v>100</v>
      </c>
      <c r="HR152">
        <v>100</v>
      </c>
      <c r="HS152">
        <v>-2.0630000000000002</v>
      </c>
      <c r="HT152">
        <v>-0.10199999999999999</v>
      </c>
      <c r="HU152">
        <v>-2.0949090909091401</v>
      </c>
      <c r="HV152">
        <v>0</v>
      </c>
      <c r="HW152">
        <v>0</v>
      </c>
      <c r="HX152">
        <v>0</v>
      </c>
      <c r="HY152">
        <v>-0.10219</v>
      </c>
      <c r="HZ152">
        <v>0</v>
      </c>
      <c r="IA152">
        <v>0</v>
      </c>
      <c r="IB152">
        <v>0</v>
      </c>
      <c r="IC152">
        <v>-1</v>
      </c>
      <c r="ID152">
        <v>-1</v>
      </c>
      <c r="IE152">
        <v>-1</v>
      </c>
      <c r="IF152">
        <v>-1</v>
      </c>
      <c r="IG152">
        <v>4.7</v>
      </c>
      <c r="IH152">
        <v>4.5999999999999996</v>
      </c>
      <c r="II152">
        <v>0.153809</v>
      </c>
      <c r="IJ152">
        <v>4.99878</v>
      </c>
      <c r="IK152">
        <v>2.5463900000000002</v>
      </c>
      <c r="IL152">
        <v>4.1345200000000002</v>
      </c>
      <c r="IM152">
        <v>3.1982400000000002</v>
      </c>
      <c r="IN152">
        <v>2.36816</v>
      </c>
      <c r="IO152">
        <v>33.602899999999998</v>
      </c>
      <c r="IP152">
        <v>24.1313</v>
      </c>
      <c r="IQ152">
        <v>2</v>
      </c>
      <c r="IR152">
        <v>508.90100000000001</v>
      </c>
      <c r="IS152">
        <v>1255.1400000000001</v>
      </c>
      <c r="IT152">
        <v>22.0002</v>
      </c>
      <c r="IU152">
        <v>27.1905</v>
      </c>
      <c r="IV152">
        <v>30.0002</v>
      </c>
      <c r="IW152">
        <v>27.411899999999999</v>
      </c>
      <c r="IX152">
        <v>27.4467</v>
      </c>
      <c r="IY152">
        <v>-1</v>
      </c>
      <c r="IZ152">
        <v>-30</v>
      </c>
      <c r="JA152">
        <v>-30</v>
      </c>
      <c r="JB152">
        <v>22</v>
      </c>
      <c r="JC152">
        <v>400</v>
      </c>
      <c r="JD152">
        <v>15.875</v>
      </c>
      <c r="JE152">
        <v>102.729</v>
      </c>
      <c r="JF152">
        <v>101</v>
      </c>
    </row>
    <row r="153" spans="1:266" x14ac:dyDescent="0.35">
      <c r="A153">
        <v>135</v>
      </c>
      <c r="B153">
        <v>1717105734</v>
      </c>
      <c r="C153">
        <v>43801.900000095397</v>
      </c>
      <c r="D153" t="s">
        <v>942</v>
      </c>
      <c r="E153" t="s">
        <v>943</v>
      </c>
      <c r="F153" t="s">
        <v>400</v>
      </c>
      <c r="I153">
        <v>1717105734</v>
      </c>
      <c r="J153">
        <f t="shared" si="92"/>
        <v>1.3024563013878377E-3</v>
      </c>
      <c r="K153">
        <f t="shared" si="93"/>
        <v>1.3024563013878376</v>
      </c>
      <c r="L153">
        <f t="shared" si="94"/>
        <v>10.255989235905412</v>
      </c>
      <c r="M153">
        <f t="shared" si="95"/>
        <v>406.72699999999998</v>
      </c>
      <c r="N153">
        <f t="shared" si="96"/>
        <v>195.54173006407072</v>
      </c>
      <c r="O153">
        <f t="shared" si="97"/>
        <v>19.700295866115514</v>
      </c>
      <c r="P153">
        <f t="shared" si="98"/>
        <v>40.976635698744005</v>
      </c>
      <c r="Q153">
        <f t="shared" si="99"/>
        <v>8.1740604849765391E-2</v>
      </c>
      <c r="R153">
        <f t="shared" si="100"/>
        <v>2.9374656965387844</v>
      </c>
      <c r="S153">
        <f t="shared" si="101"/>
        <v>8.0497679565941366E-2</v>
      </c>
      <c r="T153">
        <f t="shared" si="102"/>
        <v>5.0421147225070823E-2</v>
      </c>
      <c r="U153">
        <f t="shared" si="103"/>
        <v>77.153105996902198</v>
      </c>
      <c r="V153">
        <f t="shared" si="104"/>
        <v>23.970717237549639</v>
      </c>
      <c r="W153">
        <f t="shared" si="105"/>
        <v>23.970717237549639</v>
      </c>
      <c r="X153">
        <f t="shared" si="106"/>
        <v>2.9897103273563297</v>
      </c>
      <c r="Y153">
        <f t="shared" si="107"/>
        <v>46.990092826353539</v>
      </c>
      <c r="Z153">
        <f t="shared" si="108"/>
        <v>1.3950877742928001</v>
      </c>
      <c r="AA153">
        <f t="shared" si="109"/>
        <v>2.9688976768958208</v>
      </c>
      <c r="AB153">
        <f t="shared" si="110"/>
        <v>1.5946225530635296</v>
      </c>
      <c r="AC153">
        <f t="shared" si="111"/>
        <v>-57.43832289120364</v>
      </c>
      <c r="AD153">
        <f t="shared" si="112"/>
        <v>-18.404702221941136</v>
      </c>
      <c r="AE153">
        <f t="shared" si="113"/>
        <v>-1.3108504209699832</v>
      </c>
      <c r="AF153">
        <f t="shared" si="114"/>
        <v>-7.6953721256245444E-4</v>
      </c>
      <c r="AG153">
        <v>0</v>
      </c>
      <c r="AH153">
        <v>0</v>
      </c>
      <c r="AI153">
        <f t="shared" si="115"/>
        <v>1</v>
      </c>
      <c r="AJ153">
        <f t="shared" si="116"/>
        <v>0</v>
      </c>
      <c r="AK153">
        <f t="shared" si="117"/>
        <v>53683.203699490543</v>
      </c>
      <c r="AL153" t="s">
        <v>447</v>
      </c>
      <c r="AM153">
        <v>8305.73</v>
      </c>
      <c r="AN153">
        <v>1666.0250000000001</v>
      </c>
      <c r="AO153">
        <v>7978.48</v>
      </c>
      <c r="AP153">
        <f t="shared" si="118"/>
        <v>0.79118516308870857</v>
      </c>
      <c r="AQ153">
        <v>-1.33578315168039</v>
      </c>
      <c r="AR153" t="s">
        <v>944</v>
      </c>
      <c r="AS153">
        <v>8302.32</v>
      </c>
      <c r="AT153">
        <v>2334.6415384615402</v>
      </c>
      <c r="AU153">
        <v>4810.83</v>
      </c>
      <c r="AV153">
        <f t="shared" si="119"/>
        <v>0.51471127883098333</v>
      </c>
      <c r="AW153">
        <v>0.5</v>
      </c>
      <c r="AX153">
        <f t="shared" si="120"/>
        <v>336.44915799845108</v>
      </c>
      <c r="AY153">
        <f t="shared" si="121"/>
        <v>10.255989235905412</v>
      </c>
      <c r="AZ153">
        <f t="shared" si="122"/>
        <v>86.587088187495155</v>
      </c>
      <c r="BA153">
        <f t="shared" si="123"/>
        <v>3.4453266153334133E-2</v>
      </c>
      <c r="BB153">
        <f t="shared" si="124"/>
        <v>0.65844147475591519</v>
      </c>
      <c r="BC153">
        <f t="shared" si="125"/>
        <v>1464.6472138650988</v>
      </c>
      <c r="BD153" t="s">
        <v>402</v>
      </c>
      <c r="BE153">
        <v>0</v>
      </c>
      <c r="BF153">
        <f t="shared" si="126"/>
        <v>1464.6472138650988</v>
      </c>
      <c r="BG153">
        <f t="shared" si="127"/>
        <v>0.69555207441021638</v>
      </c>
      <c r="BH153">
        <f t="shared" si="128"/>
        <v>0.74000394473329056</v>
      </c>
      <c r="BI153">
        <f t="shared" si="129"/>
        <v>0.48629587279896719</v>
      </c>
      <c r="BJ153">
        <f t="shared" si="130"/>
        <v>0.78739014391622364</v>
      </c>
      <c r="BK153">
        <f t="shared" si="131"/>
        <v>0.50180951785002814</v>
      </c>
      <c r="BL153">
        <f t="shared" si="132"/>
        <v>0.46424459517541966</v>
      </c>
      <c r="BM153">
        <f t="shared" si="133"/>
        <v>0.53575540482458028</v>
      </c>
      <c r="CV153">
        <f t="shared" si="134"/>
        <v>399.82900000000001</v>
      </c>
      <c r="CW153">
        <f t="shared" si="135"/>
        <v>336.44915799845108</v>
      </c>
      <c r="CX153">
        <f t="shared" si="136"/>
        <v>0.84148262881994829</v>
      </c>
      <c r="CY153">
        <f t="shared" si="137"/>
        <v>0.19296525763989655</v>
      </c>
      <c r="CZ153">
        <v>1717105734</v>
      </c>
      <c r="DA153">
        <v>406.72699999999998</v>
      </c>
      <c r="DB153">
        <v>419.66899999999998</v>
      </c>
      <c r="DC153">
        <v>13.8474</v>
      </c>
      <c r="DD153">
        <v>12.3062</v>
      </c>
      <c r="DE153">
        <v>408.81200000000001</v>
      </c>
      <c r="DF153">
        <v>13.952400000000001</v>
      </c>
      <c r="DG153">
        <v>500.03399999999999</v>
      </c>
      <c r="DH153">
        <v>100.64700000000001</v>
      </c>
      <c r="DI153">
        <v>0.100272</v>
      </c>
      <c r="DJ153">
        <v>23.854500000000002</v>
      </c>
      <c r="DK153">
        <v>22.9832</v>
      </c>
      <c r="DL153">
        <v>999.9</v>
      </c>
      <c r="DM153">
        <v>0</v>
      </c>
      <c r="DN153">
        <v>0</v>
      </c>
      <c r="DO153">
        <v>9980.6200000000008</v>
      </c>
      <c r="DP153">
        <v>0</v>
      </c>
      <c r="DQ153">
        <v>1.5289399999999999E-3</v>
      </c>
      <c r="DR153">
        <v>399.82900000000001</v>
      </c>
      <c r="DS153">
        <v>0.94994999999999996</v>
      </c>
      <c r="DT153">
        <v>5.0049700000000003E-2</v>
      </c>
      <c r="DU153">
        <v>0</v>
      </c>
      <c r="DV153">
        <v>2334.4699999999998</v>
      </c>
      <c r="DW153">
        <v>5.0003500000000001</v>
      </c>
      <c r="DX153">
        <v>3798.34</v>
      </c>
      <c r="DY153">
        <v>3476.23</v>
      </c>
      <c r="DZ153">
        <v>38.375</v>
      </c>
      <c r="EA153">
        <v>41.375</v>
      </c>
      <c r="EB153">
        <v>40.125</v>
      </c>
      <c r="EC153">
        <v>43.436999999999998</v>
      </c>
      <c r="ED153">
        <v>43.436999999999998</v>
      </c>
      <c r="EE153">
        <v>375.07</v>
      </c>
      <c r="EF153">
        <v>19.760000000000002</v>
      </c>
      <c r="EG153">
        <v>0</v>
      </c>
      <c r="EH153">
        <v>298.90000009536698</v>
      </c>
      <c r="EI153">
        <v>0</v>
      </c>
      <c r="EJ153">
        <v>2334.6415384615402</v>
      </c>
      <c r="EK153">
        <v>-1.6335042682876999</v>
      </c>
      <c r="EL153">
        <v>-1.31897431792908</v>
      </c>
      <c r="EM153">
        <v>3800.3861538461501</v>
      </c>
      <c r="EN153">
        <v>15</v>
      </c>
      <c r="EO153">
        <v>1717105757</v>
      </c>
      <c r="EP153" t="s">
        <v>945</v>
      </c>
      <c r="EQ153">
        <v>1717105757</v>
      </c>
      <c r="ER153">
        <v>1717105752</v>
      </c>
      <c r="ES153">
        <v>137</v>
      </c>
      <c r="ET153">
        <v>-2.1999999999999999E-2</v>
      </c>
      <c r="EU153">
        <v>-3.0000000000000001E-3</v>
      </c>
      <c r="EV153">
        <v>-2.085</v>
      </c>
      <c r="EW153">
        <v>-0.105</v>
      </c>
      <c r="EX153">
        <v>420</v>
      </c>
      <c r="EY153">
        <v>12</v>
      </c>
      <c r="EZ153">
        <v>0.15</v>
      </c>
      <c r="FA153">
        <v>0.06</v>
      </c>
      <c r="FB153">
        <v>406.7722</v>
      </c>
      <c r="FC153">
        <v>-0.14607518797007299</v>
      </c>
      <c r="FD153">
        <v>1.88456891622431E-2</v>
      </c>
      <c r="FE153">
        <v>1</v>
      </c>
      <c r="FF153">
        <v>13.850925</v>
      </c>
      <c r="FG153">
        <v>-2.3052631578927298E-3</v>
      </c>
      <c r="FH153">
        <v>7.3476186618518099E-4</v>
      </c>
      <c r="FI153">
        <v>1</v>
      </c>
      <c r="FJ153">
        <v>2</v>
      </c>
      <c r="FK153">
        <v>2</v>
      </c>
      <c r="FL153" t="s">
        <v>404</v>
      </c>
      <c r="FM153">
        <v>2.9725199999999998</v>
      </c>
      <c r="FN153">
        <v>2.8472200000000001</v>
      </c>
      <c r="FO153">
        <v>9.9060999999999996E-2</v>
      </c>
      <c r="FP153">
        <v>0.10120700000000001</v>
      </c>
      <c r="FQ153">
        <v>7.7777200000000005E-2</v>
      </c>
      <c r="FR153">
        <v>7.1524400000000002E-2</v>
      </c>
      <c r="FS153">
        <v>32293.1</v>
      </c>
      <c r="FT153">
        <v>31842.2</v>
      </c>
      <c r="FU153">
        <v>33431.800000000003</v>
      </c>
      <c r="FV153">
        <v>33149</v>
      </c>
      <c r="FW153">
        <v>44073.7</v>
      </c>
      <c r="FX153">
        <v>41321.699999999997</v>
      </c>
      <c r="FY153">
        <v>49470</v>
      </c>
      <c r="FZ153">
        <v>44790.3</v>
      </c>
      <c r="GA153">
        <v>2.0940500000000002</v>
      </c>
      <c r="GB153">
        <v>2.73373</v>
      </c>
      <c r="GC153">
        <v>7.9646700000000001E-2</v>
      </c>
      <c r="GD153">
        <v>0</v>
      </c>
      <c r="GE153">
        <v>21.6707</v>
      </c>
      <c r="GF153">
        <v>999.9</v>
      </c>
      <c r="GG153">
        <v>30.423999999999999</v>
      </c>
      <c r="GH153">
        <v>29.91</v>
      </c>
      <c r="GI153">
        <v>12.8116</v>
      </c>
      <c r="GJ153">
        <v>61.558700000000002</v>
      </c>
      <c r="GK153">
        <v>-1.5705100000000001</v>
      </c>
      <c r="GL153">
        <v>3</v>
      </c>
      <c r="GM153">
        <v>3.86433E-3</v>
      </c>
      <c r="GN153">
        <v>0.68594999999999995</v>
      </c>
      <c r="GO153">
        <v>20.343900000000001</v>
      </c>
      <c r="GP153">
        <v>5.2211800000000004</v>
      </c>
      <c r="GQ153">
        <v>12.038399999999999</v>
      </c>
      <c r="GR153">
        <v>4.9973000000000001</v>
      </c>
      <c r="GS153">
        <v>3.2890000000000001</v>
      </c>
      <c r="GT153">
        <v>9999</v>
      </c>
      <c r="GU153">
        <v>999.9</v>
      </c>
      <c r="GV153">
        <v>9999</v>
      </c>
      <c r="GW153">
        <v>9999</v>
      </c>
      <c r="GX153">
        <v>1.88971</v>
      </c>
      <c r="GY153">
        <v>1.8896500000000001</v>
      </c>
      <c r="GZ153">
        <v>1.8897699999999999</v>
      </c>
      <c r="HA153">
        <v>1.8899600000000001</v>
      </c>
      <c r="HB153">
        <v>1.89158</v>
      </c>
      <c r="HC153">
        <v>1.89178</v>
      </c>
      <c r="HD153">
        <v>1.8852199999999999</v>
      </c>
      <c r="HE153">
        <v>1.8901600000000001</v>
      </c>
      <c r="HF153">
        <v>5</v>
      </c>
      <c r="HG153">
        <v>0</v>
      </c>
      <c r="HH153">
        <v>0</v>
      </c>
      <c r="HI153">
        <v>4.5</v>
      </c>
      <c r="HJ153" t="s">
        <v>405</v>
      </c>
      <c r="HK153" t="s">
        <v>406</v>
      </c>
      <c r="HL153" t="s">
        <v>407</v>
      </c>
      <c r="HM153" t="s">
        <v>407</v>
      </c>
      <c r="HN153" t="s">
        <v>408</v>
      </c>
      <c r="HO153" t="s">
        <v>408</v>
      </c>
      <c r="HP153">
        <v>0</v>
      </c>
      <c r="HQ153">
        <v>100</v>
      </c>
      <c r="HR153">
        <v>100</v>
      </c>
      <c r="HS153">
        <v>-2.085</v>
      </c>
      <c r="HT153">
        <v>-0.105</v>
      </c>
      <c r="HU153">
        <v>-2.0633636363636998</v>
      </c>
      <c r="HV153">
        <v>0</v>
      </c>
      <c r="HW153">
        <v>0</v>
      </c>
      <c r="HX153">
        <v>0</v>
      </c>
      <c r="HY153">
        <v>-0.101619999999999</v>
      </c>
      <c r="HZ153">
        <v>0</v>
      </c>
      <c r="IA153">
        <v>0</v>
      </c>
      <c r="IB153">
        <v>0</v>
      </c>
      <c r="IC153">
        <v>-1</v>
      </c>
      <c r="ID153">
        <v>-1</v>
      </c>
      <c r="IE153">
        <v>-1</v>
      </c>
      <c r="IF153">
        <v>-1</v>
      </c>
      <c r="IG153">
        <v>4.5999999999999996</v>
      </c>
      <c r="IH153">
        <v>4.5999999999999996</v>
      </c>
      <c r="II153">
        <v>0.153809</v>
      </c>
      <c r="IJ153">
        <v>4.99878</v>
      </c>
      <c r="IK153">
        <v>2.5463900000000002</v>
      </c>
      <c r="IL153">
        <v>4.1491699999999998</v>
      </c>
      <c r="IM153">
        <v>3.1982400000000002</v>
      </c>
      <c r="IN153">
        <v>2.34863</v>
      </c>
      <c r="IO153">
        <v>33.602899999999998</v>
      </c>
      <c r="IP153">
        <v>24.1313</v>
      </c>
      <c r="IQ153">
        <v>2</v>
      </c>
      <c r="IR153">
        <v>508.916</v>
      </c>
      <c r="IS153">
        <v>1250.8</v>
      </c>
      <c r="IT153">
        <v>22.0002</v>
      </c>
      <c r="IU153">
        <v>27.1905</v>
      </c>
      <c r="IV153">
        <v>30.0001</v>
      </c>
      <c r="IW153">
        <v>27.411899999999999</v>
      </c>
      <c r="IX153">
        <v>27.446100000000001</v>
      </c>
      <c r="IY153">
        <v>-1</v>
      </c>
      <c r="IZ153">
        <v>-30</v>
      </c>
      <c r="JA153">
        <v>-30</v>
      </c>
      <c r="JB153">
        <v>22</v>
      </c>
      <c r="JC153">
        <v>400</v>
      </c>
      <c r="JD153">
        <v>15.875</v>
      </c>
      <c r="JE153">
        <v>102.72799999999999</v>
      </c>
      <c r="JF153">
        <v>101.001</v>
      </c>
    </row>
    <row r="154" spans="1:266" x14ac:dyDescent="0.35">
      <c r="A154">
        <v>136</v>
      </c>
      <c r="B154">
        <v>1717106034</v>
      </c>
      <c r="C154">
        <v>44101.900000095397</v>
      </c>
      <c r="D154" t="s">
        <v>946</v>
      </c>
      <c r="E154" t="s">
        <v>947</v>
      </c>
      <c r="F154" t="s">
        <v>400</v>
      </c>
      <c r="I154">
        <v>1717106034</v>
      </c>
      <c r="J154">
        <f t="shared" si="92"/>
        <v>1.2945986868302887E-3</v>
      </c>
      <c r="K154">
        <f t="shared" si="93"/>
        <v>1.2945986868302888</v>
      </c>
      <c r="L154">
        <f t="shared" si="94"/>
        <v>10.226407077039472</v>
      </c>
      <c r="M154">
        <f t="shared" si="95"/>
        <v>406.83199999999999</v>
      </c>
      <c r="N154">
        <f t="shared" si="96"/>
        <v>195.00049915684679</v>
      </c>
      <c r="O154">
        <f t="shared" si="97"/>
        <v>19.64576501368213</v>
      </c>
      <c r="P154">
        <f t="shared" si="98"/>
        <v>40.987207246160004</v>
      </c>
      <c r="Q154">
        <f t="shared" si="99"/>
        <v>8.1238144018710559E-2</v>
      </c>
      <c r="R154">
        <f t="shared" si="100"/>
        <v>2.9372474289780404</v>
      </c>
      <c r="S154">
        <f t="shared" si="101"/>
        <v>8.0010238837258718E-2</v>
      </c>
      <c r="T154">
        <f t="shared" si="102"/>
        <v>5.0115175582171795E-2</v>
      </c>
      <c r="U154">
        <f t="shared" si="103"/>
        <v>77.209913036869111</v>
      </c>
      <c r="V154">
        <f t="shared" si="104"/>
        <v>23.956504375702163</v>
      </c>
      <c r="W154">
        <f t="shared" si="105"/>
        <v>23.956504375702163</v>
      </c>
      <c r="X154">
        <f t="shared" si="106"/>
        <v>2.9871582034484812</v>
      </c>
      <c r="Y154">
        <f t="shared" si="107"/>
        <v>46.948362646766597</v>
      </c>
      <c r="Z154">
        <f t="shared" si="108"/>
        <v>1.3924580355315002</v>
      </c>
      <c r="AA154">
        <f t="shared" si="109"/>
        <v>2.9659352467905515</v>
      </c>
      <c r="AB154">
        <f t="shared" si="110"/>
        <v>1.594700167916981</v>
      </c>
      <c r="AC154">
        <f t="shared" si="111"/>
        <v>-57.091802089215733</v>
      </c>
      <c r="AD154">
        <f t="shared" si="112"/>
        <v>-18.781344875234449</v>
      </c>
      <c r="AE154">
        <f t="shared" si="113"/>
        <v>-1.3375674620433011</v>
      </c>
      <c r="AF154">
        <f t="shared" si="114"/>
        <v>-8.0138962436748784E-4</v>
      </c>
      <c r="AG154">
        <v>0</v>
      </c>
      <c r="AH154">
        <v>0</v>
      </c>
      <c r="AI154">
        <f t="shared" si="115"/>
        <v>1</v>
      </c>
      <c r="AJ154">
        <f t="shared" si="116"/>
        <v>0</v>
      </c>
      <c r="AK154">
        <f t="shared" si="117"/>
        <v>53679.805187074016</v>
      </c>
      <c r="AL154" t="s">
        <v>447</v>
      </c>
      <c r="AM154">
        <v>8305.73</v>
      </c>
      <c r="AN154">
        <v>1666.0250000000001</v>
      </c>
      <c r="AO154">
        <v>7978.48</v>
      </c>
      <c r="AP154">
        <f t="shared" si="118"/>
        <v>0.79118516308870857</v>
      </c>
      <c r="AQ154">
        <v>-1.33578315168039</v>
      </c>
      <c r="AR154" t="s">
        <v>948</v>
      </c>
      <c r="AS154">
        <v>8303.82</v>
      </c>
      <c r="AT154">
        <v>2333.5384615384601</v>
      </c>
      <c r="AU154">
        <v>4797.84</v>
      </c>
      <c r="AV154">
        <f t="shared" si="119"/>
        <v>0.51362728612491038</v>
      </c>
      <c r="AW154">
        <v>0.5</v>
      </c>
      <c r="AX154">
        <f t="shared" si="120"/>
        <v>336.70031651843453</v>
      </c>
      <c r="AY154">
        <f t="shared" si="121"/>
        <v>10.226407077039472</v>
      </c>
      <c r="AZ154">
        <f t="shared" si="122"/>
        <v>86.469234905380929</v>
      </c>
      <c r="BA154">
        <f t="shared" si="123"/>
        <v>3.4339707037628592E-2</v>
      </c>
      <c r="BB154">
        <f t="shared" si="124"/>
        <v>0.66293165257699282</v>
      </c>
      <c r="BC154">
        <f t="shared" si="125"/>
        <v>1463.4409242053287</v>
      </c>
      <c r="BD154" t="s">
        <v>402</v>
      </c>
      <c r="BE154">
        <v>0</v>
      </c>
      <c r="BF154">
        <f t="shared" si="126"/>
        <v>1463.4409242053287</v>
      </c>
      <c r="BG154">
        <f t="shared" si="127"/>
        <v>0.69497921477053659</v>
      </c>
      <c r="BH154">
        <f t="shared" si="128"/>
        <v>0.73905416911568544</v>
      </c>
      <c r="BI154">
        <f t="shared" si="129"/>
        <v>0.48819968122939333</v>
      </c>
      <c r="BJ154">
        <f t="shared" si="130"/>
        <v>0.78686050691421427</v>
      </c>
      <c r="BK154">
        <f t="shared" si="131"/>
        <v>0.50386735430193152</v>
      </c>
      <c r="BL154">
        <f t="shared" si="132"/>
        <v>0.46348587525547164</v>
      </c>
      <c r="BM154">
        <f t="shared" si="133"/>
        <v>0.53651412474452842</v>
      </c>
      <c r="CV154">
        <f t="shared" si="134"/>
        <v>400.12799999999999</v>
      </c>
      <c r="CW154">
        <f t="shared" si="135"/>
        <v>336.70031651843453</v>
      </c>
      <c r="CX154">
        <f t="shared" si="136"/>
        <v>0.84148151721057896</v>
      </c>
      <c r="CY154">
        <f t="shared" si="137"/>
        <v>0.192963034421158</v>
      </c>
      <c r="CZ154">
        <v>1717106034</v>
      </c>
      <c r="DA154">
        <v>406.83199999999999</v>
      </c>
      <c r="DB154">
        <v>419.73700000000002</v>
      </c>
      <c r="DC154">
        <v>13.821300000000001</v>
      </c>
      <c r="DD154">
        <v>12.289099999999999</v>
      </c>
      <c r="DE154">
        <v>408.90199999999999</v>
      </c>
      <c r="DF154">
        <v>13.9253</v>
      </c>
      <c r="DG154">
        <v>499.95</v>
      </c>
      <c r="DH154">
        <v>100.64700000000001</v>
      </c>
      <c r="DI154">
        <v>0.100255</v>
      </c>
      <c r="DJ154">
        <v>23.837900000000001</v>
      </c>
      <c r="DK154">
        <v>22.9682</v>
      </c>
      <c r="DL154">
        <v>999.9</v>
      </c>
      <c r="DM154">
        <v>0</v>
      </c>
      <c r="DN154">
        <v>0</v>
      </c>
      <c r="DO154">
        <v>9979.3799999999992</v>
      </c>
      <c r="DP154">
        <v>0</v>
      </c>
      <c r="DQ154">
        <v>1.5289399999999999E-3</v>
      </c>
      <c r="DR154">
        <v>400.12799999999999</v>
      </c>
      <c r="DS154">
        <v>0.94999199999999995</v>
      </c>
      <c r="DT154">
        <v>5.00081E-2</v>
      </c>
      <c r="DU154">
        <v>0</v>
      </c>
      <c r="DV154">
        <v>2333.5300000000002</v>
      </c>
      <c r="DW154">
        <v>5.0003500000000001</v>
      </c>
      <c r="DX154">
        <v>3799.11</v>
      </c>
      <c r="DY154">
        <v>3478.91</v>
      </c>
      <c r="DZ154">
        <v>38.375</v>
      </c>
      <c r="EA154">
        <v>41.375</v>
      </c>
      <c r="EB154">
        <v>40.061999999999998</v>
      </c>
      <c r="EC154">
        <v>43.375</v>
      </c>
      <c r="ED154">
        <v>43.436999999999998</v>
      </c>
      <c r="EE154">
        <v>375.37</v>
      </c>
      <c r="EF154">
        <v>19.760000000000002</v>
      </c>
      <c r="EG154">
        <v>0</v>
      </c>
      <c r="EH154">
        <v>298.90000009536698</v>
      </c>
      <c r="EI154">
        <v>0</v>
      </c>
      <c r="EJ154">
        <v>2333.5384615384601</v>
      </c>
      <c r="EK154">
        <v>0.63794872588478801</v>
      </c>
      <c r="EL154">
        <v>2.2615385028104802</v>
      </c>
      <c r="EM154">
        <v>3797.8411538461501</v>
      </c>
      <c r="EN154">
        <v>15</v>
      </c>
      <c r="EO154">
        <v>1717106055</v>
      </c>
      <c r="EP154" t="s">
        <v>949</v>
      </c>
      <c r="EQ154">
        <v>1717106052</v>
      </c>
      <c r="ER154">
        <v>1717106055</v>
      </c>
      <c r="ES154">
        <v>138</v>
      </c>
      <c r="ET154">
        <v>1.6E-2</v>
      </c>
      <c r="EU154">
        <v>1E-3</v>
      </c>
      <c r="EV154">
        <v>-2.0699999999999998</v>
      </c>
      <c r="EW154">
        <v>-0.104</v>
      </c>
      <c r="EX154">
        <v>420</v>
      </c>
      <c r="EY154">
        <v>12</v>
      </c>
      <c r="EZ154">
        <v>0.18</v>
      </c>
      <c r="FA154">
        <v>0.06</v>
      </c>
      <c r="FB154">
        <v>406.79405000000003</v>
      </c>
      <c r="FC154">
        <v>-9.9699248118453893E-3</v>
      </c>
      <c r="FD154">
        <v>1.22616271350942E-2</v>
      </c>
      <c r="FE154">
        <v>1</v>
      </c>
      <c r="FF154">
        <v>13.821965000000001</v>
      </c>
      <c r="FG154">
        <v>-6.4466165413572E-3</v>
      </c>
      <c r="FH154">
        <v>7.7024346800238803E-4</v>
      </c>
      <c r="FI154">
        <v>1</v>
      </c>
      <c r="FJ154">
        <v>2</v>
      </c>
      <c r="FK154">
        <v>2</v>
      </c>
      <c r="FL154" t="s">
        <v>404</v>
      </c>
      <c r="FM154">
        <v>2.9723000000000002</v>
      </c>
      <c r="FN154">
        <v>2.8471899999999999</v>
      </c>
      <c r="FO154">
        <v>9.9078200000000005E-2</v>
      </c>
      <c r="FP154">
        <v>0.10122</v>
      </c>
      <c r="FQ154">
        <v>7.7665499999999998E-2</v>
      </c>
      <c r="FR154">
        <v>7.1450899999999998E-2</v>
      </c>
      <c r="FS154">
        <v>32292.7</v>
      </c>
      <c r="FT154">
        <v>31842.400000000001</v>
      </c>
      <c r="FU154">
        <v>33432</v>
      </c>
      <c r="FV154">
        <v>33149.699999999997</v>
      </c>
      <c r="FW154">
        <v>44079.1</v>
      </c>
      <c r="FX154">
        <v>41325.4</v>
      </c>
      <c r="FY154">
        <v>49470.1</v>
      </c>
      <c r="FZ154">
        <v>44790.8</v>
      </c>
      <c r="GA154">
        <v>2.0941299999999998</v>
      </c>
      <c r="GB154">
        <v>2.7336200000000002</v>
      </c>
      <c r="GC154">
        <v>8.0019199999999999E-2</v>
      </c>
      <c r="GD154">
        <v>0</v>
      </c>
      <c r="GE154">
        <v>21.6495</v>
      </c>
      <c r="GF154">
        <v>999.9</v>
      </c>
      <c r="GG154">
        <v>30.399000000000001</v>
      </c>
      <c r="GH154">
        <v>29.89</v>
      </c>
      <c r="GI154">
        <v>12.785399999999999</v>
      </c>
      <c r="GJ154">
        <v>61.7986</v>
      </c>
      <c r="GK154">
        <v>-1.59856</v>
      </c>
      <c r="GL154">
        <v>3</v>
      </c>
      <c r="GM154">
        <v>3.7347600000000002E-3</v>
      </c>
      <c r="GN154">
        <v>0.670014</v>
      </c>
      <c r="GO154">
        <v>20.343900000000001</v>
      </c>
      <c r="GP154">
        <v>5.2220800000000001</v>
      </c>
      <c r="GQ154">
        <v>12.0396</v>
      </c>
      <c r="GR154">
        <v>4.9991000000000003</v>
      </c>
      <c r="GS154">
        <v>3.2890000000000001</v>
      </c>
      <c r="GT154">
        <v>9999</v>
      </c>
      <c r="GU154">
        <v>999.9</v>
      </c>
      <c r="GV154">
        <v>9999</v>
      </c>
      <c r="GW154">
        <v>9999</v>
      </c>
      <c r="GX154">
        <v>1.88967</v>
      </c>
      <c r="GY154">
        <v>1.88964</v>
      </c>
      <c r="GZ154">
        <v>1.88975</v>
      </c>
      <c r="HA154">
        <v>1.88995</v>
      </c>
      <c r="HB154">
        <v>1.8915900000000001</v>
      </c>
      <c r="HC154">
        <v>1.89175</v>
      </c>
      <c r="HD154">
        <v>1.8852199999999999</v>
      </c>
      <c r="HE154">
        <v>1.8901300000000001</v>
      </c>
      <c r="HF154">
        <v>5</v>
      </c>
      <c r="HG154">
        <v>0</v>
      </c>
      <c r="HH154">
        <v>0</v>
      </c>
      <c r="HI154">
        <v>4.5</v>
      </c>
      <c r="HJ154" t="s">
        <v>405</v>
      </c>
      <c r="HK154" t="s">
        <v>406</v>
      </c>
      <c r="HL154" t="s">
        <v>407</v>
      </c>
      <c r="HM154" t="s">
        <v>407</v>
      </c>
      <c r="HN154" t="s">
        <v>408</v>
      </c>
      <c r="HO154" t="s">
        <v>408</v>
      </c>
      <c r="HP154">
        <v>0</v>
      </c>
      <c r="HQ154">
        <v>100</v>
      </c>
      <c r="HR154">
        <v>100</v>
      </c>
      <c r="HS154">
        <v>-2.0699999999999998</v>
      </c>
      <c r="HT154">
        <v>-0.104</v>
      </c>
      <c r="HU154">
        <v>-2.0852727272728102</v>
      </c>
      <c r="HV154">
        <v>0</v>
      </c>
      <c r="HW154">
        <v>0</v>
      </c>
      <c r="HX154">
        <v>0</v>
      </c>
      <c r="HY154">
        <v>-0.104589999999998</v>
      </c>
      <c r="HZ154">
        <v>0</v>
      </c>
      <c r="IA154">
        <v>0</v>
      </c>
      <c r="IB154">
        <v>0</v>
      </c>
      <c r="IC154">
        <v>-1</v>
      </c>
      <c r="ID154">
        <v>-1</v>
      </c>
      <c r="IE154">
        <v>-1</v>
      </c>
      <c r="IF154">
        <v>-1</v>
      </c>
      <c r="IG154">
        <v>4.5999999999999996</v>
      </c>
      <c r="IH154">
        <v>4.7</v>
      </c>
      <c r="II154">
        <v>0.153809</v>
      </c>
      <c r="IJ154">
        <v>4.99878</v>
      </c>
      <c r="IK154">
        <v>2.5451700000000002</v>
      </c>
      <c r="IL154">
        <v>4.1613800000000003</v>
      </c>
      <c r="IM154">
        <v>3.1982400000000002</v>
      </c>
      <c r="IN154">
        <v>2.34497</v>
      </c>
      <c r="IO154">
        <v>33.580399999999997</v>
      </c>
      <c r="IP154">
        <v>24.14</v>
      </c>
      <c r="IQ154">
        <v>2</v>
      </c>
      <c r="IR154">
        <v>508.94299999999998</v>
      </c>
      <c r="IS154">
        <v>1250.5899999999999</v>
      </c>
      <c r="IT154">
        <v>22.000299999999999</v>
      </c>
      <c r="IU154">
        <v>27.188199999999998</v>
      </c>
      <c r="IV154">
        <v>30.0001</v>
      </c>
      <c r="IW154">
        <v>27.409600000000001</v>
      </c>
      <c r="IX154">
        <v>27.4438</v>
      </c>
      <c r="IY154">
        <v>-1</v>
      </c>
      <c r="IZ154">
        <v>-30</v>
      </c>
      <c r="JA154">
        <v>-30</v>
      </c>
      <c r="JB154">
        <v>22</v>
      </c>
      <c r="JC154">
        <v>400</v>
      </c>
      <c r="JD154">
        <v>15.875</v>
      </c>
      <c r="JE154">
        <v>102.72799999999999</v>
      </c>
      <c r="JF154">
        <v>101.002</v>
      </c>
    </row>
    <row r="155" spans="1:266" x14ac:dyDescent="0.35">
      <c r="A155">
        <v>137</v>
      </c>
      <c r="B155">
        <v>1717106334.0999999</v>
      </c>
      <c r="C155">
        <v>44402</v>
      </c>
      <c r="D155" t="s">
        <v>950</v>
      </c>
      <c r="E155" t="s">
        <v>951</v>
      </c>
      <c r="F155" t="s">
        <v>400</v>
      </c>
      <c r="I155">
        <v>1717106334.0999999</v>
      </c>
      <c r="J155">
        <f t="shared" si="92"/>
        <v>1.2935583482721043E-3</v>
      </c>
      <c r="K155">
        <f t="shared" si="93"/>
        <v>1.2935583482721043</v>
      </c>
      <c r="L155">
        <f t="shared" si="94"/>
        <v>10.274693212645785</v>
      </c>
      <c r="M155">
        <f t="shared" si="95"/>
        <v>406.93900000000002</v>
      </c>
      <c r="N155">
        <f t="shared" si="96"/>
        <v>193.72440848629921</v>
      </c>
      <c r="O155">
        <f t="shared" si="97"/>
        <v>19.516220586191142</v>
      </c>
      <c r="P155">
        <f t="shared" si="98"/>
        <v>40.995924835593001</v>
      </c>
      <c r="Q155">
        <f t="shared" si="99"/>
        <v>8.1068215567589974E-2</v>
      </c>
      <c r="R155">
        <f t="shared" si="100"/>
        <v>2.9364982117493628</v>
      </c>
      <c r="S155">
        <f t="shared" si="101"/>
        <v>7.9845093311836576E-2</v>
      </c>
      <c r="T155">
        <f t="shared" si="102"/>
        <v>5.0011538704822188E-2</v>
      </c>
      <c r="U155">
        <f t="shared" si="103"/>
        <v>77.207270815616241</v>
      </c>
      <c r="V155">
        <f t="shared" si="104"/>
        <v>23.959287384111256</v>
      </c>
      <c r="W155">
        <f t="shared" si="105"/>
        <v>23.959287384111256</v>
      </c>
      <c r="X155">
        <f t="shared" si="106"/>
        <v>2.9876577826309201</v>
      </c>
      <c r="Y155">
        <f t="shared" si="107"/>
        <v>46.892755426452624</v>
      </c>
      <c r="Z155">
        <f t="shared" si="108"/>
        <v>1.3910178954399</v>
      </c>
      <c r="AA155">
        <f t="shared" si="109"/>
        <v>2.9663812305113857</v>
      </c>
      <c r="AB155">
        <f t="shared" si="110"/>
        <v>1.5966398871910201</v>
      </c>
      <c r="AC155">
        <f t="shared" si="111"/>
        <v>-57.045923158799802</v>
      </c>
      <c r="AD155">
        <f t="shared" si="112"/>
        <v>-18.821357997488306</v>
      </c>
      <c r="AE155">
        <f t="shared" si="113"/>
        <v>-1.3407948920683663</v>
      </c>
      <c r="AF155">
        <f t="shared" si="114"/>
        <v>-8.0523274022681335E-4</v>
      </c>
      <c r="AG155">
        <v>0</v>
      </c>
      <c r="AH155">
        <v>0</v>
      </c>
      <c r="AI155">
        <f t="shared" si="115"/>
        <v>1</v>
      </c>
      <c r="AJ155">
        <f t="shared" si="116"/>
        <v>0</v>
      </c>
      <c r="AK155">
        <f t="shared" si="117"/>
        <v>53657.277740004422</v>
      </c>
      <c r="AL155" t="s">
        <v>447</v>
      </c>
      <c r="AM155">
        <v>8305.73</v>
      </c>
      <c r="AN155">
        <v>1666.0250000000001</v>
      </c>
      <c r="AO155">
        <v>7978.48</v>
      </c>
      <c r="AP155">
        <f t="shared" si="118"/>
        <v>0.79118516308870857</v>
      </c>
      <c r="AQ155">
        <v>-1.33578315168039</v>
      </c>
      <c r="AR155" t="s">
        <v>952</v>
      </c>
      <c r="AS155">
        <v>8306.0400000000009</v>
      </c>
      <c r="AT155">
        <v>2333.098</v>
      </c>
      <c r="AU155">
        <v>4789.21</v>
      </c>
      <c r="AV155">
        <f t="shared" si="119"/>
        <v>0.51284282794030744</v>
      </c>
      <c r="AW155">
        <v>0.5</v>
      </c>
      <c r="AX155">
        <f t="shared" si="120"/>
        <v>336.68856540780814</v>
      </c>
      <c r="AY155">
        <f t="shared" si="121"/>
        <v>10.274693212645785</v>
      </c>
      <c r="AZ155">
        <f t="shared" si="122"/>
        <v>86.33415800945275</v>
      </c>
      <c r="BA155">
        <f t="shared" si="123"/>
        <v>3.4484320399367253E-2</v>
      </c>
      <c r="BB155">
        <f t="shared" si="124"/>
        <v>0.66592820110206052</v>
      </c>
      <c r="BC155">
        <f t="shared" si="125"/>
        <v>1462.6370040696459</v>
      </c>
      <c r="BD155" t="s">
        <v>402</v>
      </c>
      <c r="BE155">
        <v>0</v>
      </c>
      <c r="BF155">
        <f t="shared" si="126"/>
        <v>1462.6370040696459</v>
      </c>
      <c r="BG155">
        <f t="shared" si="127"/>
        <v>0.6945974379762746</v>
      </c>
      <c r="BH155">
        <f t="shared" si="128"/>
        <v>0.73833101002285106</v>
      </c>
      <c r="BI155">
        <f t="shared" si="129"/>
        <v>0.48946391157551594</v>
      </c>
      <c r="BJ155">
        <f t="shared" si="130"/>
        <v>0.78641258843136097</v>
      </c>
      <c r="BK155">
        <f t="shared" si="131"/>
        <v>0.50523449276074039</v>
      </c>
      <c r="BL155">
        <f t="shared" si="132"/>
        <v>0.46286536464029315</v>
      </c>
      <c r="BM155">
        <f t="shared" si="133"/>
        <v>0.53713463535970685</v>
      </c>
      <c r="CV155">
        <f t="shared" si="134"/>
        <v>400.11399999999998</v>
      </c>
      <c r="CW155">
        <f t="shared" si="135"/>
        <v>336.68856540780814</v>
      </c>
      <c r="CX155">
        <f t="shared" si="136"/>
        <v>0.84148159126600952</v>
      </c>
      <c r="CY155">
        <f t="shared" si="137"/>
        <v>0.192963182532019</v>
      </c>
      <c r="CZ155">
        <v>1717106334.0999999</v>
      </c>
      <c r="DA155">
        <v>406.93900000000002</v>
      </c>
      <c r="DB155">
        <v>419.9</v>
      </c>
      <c r="DC155">
        <v>13.807700000000001</v>
      </c>
      <c r="DD155">
        <v>12.276899999999999</v>
      </c>
      <c r="DE155">
        <v>409.05200000000002</v>
      </c>
      <c r="DF155">
        <v>13.9107</v>
      </c>
      <c r="DG155">
        <v>500.012</v>
      </c>
      <c r="DH155">
        <v>100.642</v>
      </c>
      <c r="DI155">
        <v>0.100187</v>
      </c>
      <c r="DJ155">
        <v>23.840399999999999</v>
      </c>
      <c r="DK155">
        <v>22.9697</v>
      </c>
      <c r="DL155">
        <v>999.9</v>
      </c>
      <c r="DM155">
        <v>0</v>
      </c>
      <c r="DN155">
        <v>0</v>
      </c>
      <c r="DO155">
        <v>9975.6200000000008</v>
      </c>
      <c r="DP155">
        <v>0</v>
      </c>
      <c r="DQ155">
        <v>1.5289399999999999E-3</v>
      </c>
      <c r="DR155">
        <v>400.11399999999998</v>
      </c>
      <c r="DS155">
        <v>0.94999199999999995</v>
      </c>
      <c r="DT155">
        <v>5.00081E-2</v>
      </c>
      <c r="DU155">
        <v>0</v>
      </c>
      <c r="DV155">
        <v>2333.2199999999998</v>
      </c>
      <c r="DW155">
        <v>5.0003500000000001</v>
      </c>
      <c r="DX155">
        <v>3797.86</v>
      </c>
      <c r="DY155">
        <v>3478.78</v>
      </c>
      <c r="DZ155">
        <v>38.311999999999998</v>
      </c>
      <c r="EA155">
        <v>41.375</v>
      </c>
      <c r="EB155">
        <v>40.061999999999998</v>
      </c>
      <c r="EC155">
        <v>43.436999999999998</v>
      </c>
      <c r="ED155">
        <v>43.436999999999998</v>
      </c>
      <c r="EE155">
        <v>375.35</v>
      </c>
      <c r="EF155">
        <v>19.760000000000002</v>
      </c>
      <c r="EG155">
        <v>0</v>
      </c>
      <c r="EH155">
        <v>299.5</v>
      </c>
      <c r="EI155">
        <v>0</v>
      </c>
      <c r="EJ155">
        <v>2333.098</v>
      </c>
      <c r="EK155">
        <v>-0.668461529007505</v>
      </c>
      <c r="EL155">
        <v>-1.5115384498947899</v>
      </c>
      <c r="EM155">
        <v>3796.9148</v>
      </c>
      <c r="EN155">
        <v>15</v>
      </c>
      <c r="EO155">
        <v>1717106359.0999999</v>
      </c>
      <c r="EP155" t="s">
        <v>953</v>
      </c>
      <c r="EQ155">
        <v>1717106359.0999999</v>
      </c>
      <c r="ER155">
        <v>1717106354.0999999</v>
      </c>
      <c r="ES155">
        <v>139</v>
      </c>
      <c r="ET155">
        <v>-4.3999999999999997E-2</v>
      </c>
      <c r="EU155">
        <v>1E-3</v>
      </c>
      <c r="EV155">
        <v>-2.113</v>
      </c>
      <c r="EW155">
        <v>-0.10299999999999999</v>
      </c>
      <c r="EX155">
        <v>420</v>
      </c>
      <c r="EY155">
        <v>12</v>
      </c>
      <c r="EZ155">
        <v>0.15</v>
      </c>
      <c r="FA155">
        <v>0.03</v>
      </c>
      <c r="FB155">
        <v>406.96690476190503</v>
      </c>
      <c r="FC155">
        <v>-5.52467532468549E-2</v>
      </c>
      <c r="FD155">
        <v>1.5237499988374901E-2</v>
      </c>
      <c r="FE155">
        <v>1</v>
      </c>
      <c r="FF155">
        <v>13.803352380952401</v>
      </c>
      <c r="FG155">
        <v>8.8987012987079804E-3</v>
      </c>
      <c r="FH155">
        <v>1.14168590777758E-3</v>
      </c>
      <c r="FI155">
        <v>1</v>
      </c>
      <c r="FJ155">
        <v>2</v>
      </c>
      <c r="FK155">
        <v>2</v>
      </c>
      <c r="FL155" t="s">
        <v>404</v>
      </c>
      <c r="FM155">
        <v>2.9724699999999999</v>
      </c>
      <c r="FN155">
        <v>2.8470900000000001</v>
      </c>
      <c r="FO155">
        <v>9.9102899999999994E-2</v>
      </c>
      <c r="FP155">
        <v>0.101247</v>
      </c>
      <c r="FQ155">
        <v>7.7602599999999994E-2</v>
      </c>
      <c r="FR155">
        <v>7.1396200000000007E-2</v>
      </c>
      <c r="FS155">
        <v>32293</v>
      </c>
      <c r="FT155">
        <v>31844</v>
      </c>
      <c r="FU155">
        <v>33433.199999999997</v>
      </c>
      <c r="FV155">
        <v>33152.199999999997</v>
      </c>
      <c r="FW155">
        <v>44084.1</v>
      </c>
      <c r="FX155">
        <v>41330.800000000003</v>
      </c>
      <c r="FY155">
        <v>49472.2</v>
      </c>
      <c r="FZ155">
        <v>44794</v>
      </c>
      <c r="GA155">
        <v>2.0943299999999998</v>
      </c>
      <c r="GB155">
        <v>2.7339699999999998</v>
      </c>
      <c r="GC155">
        <v>7.9330100000000001E-2</v>
      </c>
      <c r="GD155">
        <v>0</v>
      </c>
      <c r="GE155">
        <v>21.662299999999998</v>
      </c>
      <c r="GF155">
        <v>999.9</v>
      </c>
      <c r="GG155">
        <v>30.35</v>
      </c>
      <c r="GH155">
        <v>29.89</v>
      </c>
      <c r="GI155">
        <v>12.766299999999999</v>
      </c>
      <c r="GJ155">
        <v>61.8123</v>
      </c>
      <c r="GK155">
        <v>-1.4943900000000001</v>
      </c>
      <c r="GL155">
        <v>3</v>
      </c>
      <c r="GM155">
        <v>2.9649400000000001E-3</v>
      </c>
      <c r="GN155">
        <v>0.66747800000000002</v>
      </c>
      <c r="GO155">
        <v>20.344100000000001</v>
      </c>
      <c r="GP155">
        <v>5.2228300000000001</v>
      </c>
      <c r="GQ155">
        <v>12.039</v>
      </c>
      <c r="GR155">
        <v>4.9973000000000001</v>
      </c>
      <c r="GS155">
        <v>3.2890000000000001</v>
      </c>
      <c r="GT155">
        <v>9999</v>
      </c>
      <c r="GU155">
        <v>999.9</v>
      </c>
      <c r="GV155">
        <v>9999</v>
      </c>
      <c r="GW155">
        <v>9999</v>
      </c>
      <c r="GX155">
        <v>1.8897600000000001</v>
      </c>
      <c r="GY155">
        <v>1.8896500000000001</v>
      </c>
      <c r="GZ155">
        <v>1.88971</v>
      </c>
      <c r="HA155">
        <v>1.88995</v>
      </c>
      <c r="HB155">
        <v>1.89161</v>
      </c>
      <c r="HC155">
        <v>1.89177</v>
      </c>
      <c r="HD155">
        <v>1.8852199999999999</v>
      </c>
      <c r="HE155">
        <v>1.8901600000000001</v>
      </c>
      <c r="HF155">
        <v>5</v>
      </c>
      <c r="HG155">
        <v>0</v>
      </c>
      <c r="HH155">
        <v>0</v>
      </c>
      <c r="HI155">
        <v>4.5</v>
      </c>
      <c r="HJ155" t="s">
        <v>405</v>
      </c>
      <c r="HK155" t="s">
        <v>406</v>
      </c>
      <c r="HL155" t="s">
        <v>407</v>
      </c>
      <c r="HM155" t="s">
        <v>407</v>
      </c>
      <c r="HN155" t="s">
        <v>408</v>
      </c>
      <c r="HO155" t="s">
        <v>408</v>
      </c>
      <c r="HP155">
        <v>0</v>
      </c>
      <c r="HQ155">
        <v>100</v>
      </c>
      <c r="HR155">
        <v>100</v>
      </c>
      <c r="HS155">
        <v>-2.113</v>
      </c>
      <c r="HT155">
        <v>-0.10299999999999999</v>
      </c>
      <c r="HU155">
        <v>-2.06960000000009</v>
      </c>
      <c r="HV155">
        <v>0</v>
      </c>
      <c r="HW155">
        <v>0</v>
      </c>
      <c r="HX155">
        <v>0</v>
      </c>
      <c r="HY155">
        <v>-0.10395454545454499</v>
      </c>
      <c r="HZ155">
        <v>0</v>
      </c>
      <c r="IA155">
        <v>0</v>
      </c>
      <c r="IB155">
        <v>0</v>
      </c>
      <c r="IC155">
        <v>-1</v>
      </c>
      <c r="ID155">
        <v>-1</v>
      </c>
      <c r="IE155">
        <v>-1</v>
      </c>
      <c r="IF155">
        <v>-1</v>
      </c>
      <c r="IG155">
        <v>4.7</v>
      </c>
      <c r="IH155">
        <v>4.7</v>
      </c>
      <c r="II155">
        <v>0.153809</v>
      </c>
      <c r="IJ155">
        <v>4.99878</v>
      </c>
      <c r="IK155">
        <v>2.5476100000000002</v>
      </c>
      <c r="IL155">
        <v>4.1711400000000003</v>
      </c>
      <c r="IM155">
        <v>3.1982400000000002</v>
      </c>
      <c r="IN155">
        <v>2.33765</v>
      </c>
      <c r="IO155">
        <v>33.580399999999997</v>
      </c>
      <c r="IP155">
        <v>24.14</v>
      </c>
      <c r="IQ155">
        <v>2</v>
      </c>
      <c r="IR155">
        <v>509.02600000000001</v>
      </c>
      <c r="IS155">
        <v>1251</v>
      </c>
      <c r="IT155">
        <v>22.0001</v>
      </c>
      <c r="IU155">
        <v>27.178999999999998</v>
      </c>
      <c r="IV155">
        <v>30.0001</v>
      </c>
      <c r="IW155">
        <v>27.404900000000001</v>
      </c>
      <c r="IX155">
        <v>27.4391</v>
      </c>
      <c r="IY155">
        <v>-1</v>
      </c>
      <c r="IZ155">
        <v>-30</v>
      </c>
      <c r="JA155">
        <v>-30</v>
      </c>
      <c r="JB155">
        <v>22</v>
      </c>
      <c r="JC155">
        <v>400</v>
      </c>
      <c r="JD155">
        <v>15.875</v>
      </c>
      <c r="JE155">
        <v>102.732</v>
      </c>
      <c r="JF155">
        <v>101.01</v>
      </c>
    </row>
    <row r="156" spans="1:266" x14ac:dyDescent="0.35">
      <c r="A156">
        <v>138</v>
      </c>
      <c r="B156">
        <v>1717106634.0999999</v>
      </c>
      <c r="C156">
        <v>44702</v>
      </c>
      <c r="D156" t="s">
        <v>954</v>
      </c>
      <c r="E156" t="s">
        <v>955</v>
      </c>
      <c r="F156" t="s">
        <v>400</v>
      </c>
      <c r="I156">
        <v>1717106634.0999999</v>
      </c>
      <c r="J156">
        <f t="shared" si="92"/>
        <v>1.286348086926925E-3</v>
      </c>
      <c r="K156">
        <f t="shared" si="93"/>
        <v>1.286348086926925</v>
      </c>
      <c r="L156">
        <f t="shared" si="94"/>
        <v>10.17592740814813</v>
      </c>
      <c r="M156">
        <f t="shared" si="95"/>
        <v>407.14499999999998</v>
      </c>
      <c r="N156">
        <f t="shared" si="96"/>
        <v>193.92007169877479</v>
      </c>
      <c r="O156">
        <f t="shared" si="97"/>
        <v>19.535667890641683</v>
      </c>
      <c r="P156">
        <f t="shared" si="98"/>
        <v>41.016122950338001</v>
      </c>
      <c r="Q156">
        <f t="shared" si="99"/>
        <v>8.0286899008376475E-2</v>
      </c>
      <c r="R156">
        <f t="shared" si="100"/>
        <v>2.9423161655355572</v>
      </c>
      <c r="S156">
        <f t="shared" si="101"/>
        <v>7.9089385696443207E-2</v>
      </c>
      <c r="T156">
        <f t="shared" si="102"/>
        <v>4.9536969925840495E-2</v>
      </c>
      <c r="U156">
        <f t="shared" si="103"/>
        <v>77.210298962937955</v>
      </c>
      <c r="V156">
        <f t="shared" si="104"/>
        <v>23.976756003185809</v>
      </c>
      <c r="W156">
        <f t="shared" si="105"/>
        <v>23.976756003185809</v>
      </c>
      <c r="X156">
        <f t="shared" si="106"/>
        <v>2.9907952516087031</v>
      </c>
      <c r="Y156">
        <f t="shared" si="107"/>
        <v>46.743424990939467</v>
      </c>
      <c r="Z156">
        <f t="shared" si="108"/>
        <v>1.3879063377587999</v>
      </c>
      <c r="AA156">
        <f t="shared" si="109"/>
        <v>2.9692012042930642</v>
      </c>
      <c r="AB156">
        <f t="shared" si="110"/>
        <v>1.6028889138499032</v>
      </c>
      <c r="AC156">
        <f t="shared" si="111"/>
        <v>-56.727950633477391</v>
      </c>
      <c r="AD156">
        <f t="shared" si="112"/>
        <v>-19.123334538223464</v>
      </c>
      <c r="AE156">
        <f t="shared" si="113"/>
        <v>-1.359841877188888</v>
      </c>
      <c r="AF156">
        <f t="shared" si="114"/>
        <v>-8.2808595178462951E-4</v>
      </c>
      <c r="AG156">
        <v>0</v>
      </c>
      <c r="AH156">
        <v>0</v>
      </c>
      <c r="AI156">
        <f t="shared" si="115"/>
        <v>1</v>
      </c>
      <c r="AJ156">
        <f t="shared" si="116"/>
        <v>0</v>
      </c>
      <c r="AK156">
        <f t="shared" si="117"/>
        <v>53825.075316517577</v>
      </c>
      <c r="AL156" t="s">
        <v>447</v>
      </c>
      <c r="AM156">
        <v>8305.73</v>
      </c>
      <c r="AN156">
        <v>1666.0250000000001</v>
      </c>
      <c r="AO156">
        <v>7978.48</v>
      </c>
      <c r="AP156">
        <f t="shared" si="118"/>
        <v>0.79118516308870857</v>
      </c>
      <c r="AQ156">
        <v>-1.33578315168039</v>
      </c>
      <c r="AR156" t="s">
        <v>956</v>
      </c>
      <c r="AS156">
        <v>8307.2099999999991</v>
      </c>
      <c r="AT156">
        <v>2331.70423076923</v>
      </c>
      <c r="AU156">
        <v>4777.82</v>
      </c>
      <c r="AV156">
        <f t="shared" si="119"/>
        <v>0.51197319472704494</v>
      </c>
      <c r="AW156">
        <v>0.5</v>
      </c>
      <c r="AX156">
        <f t="shared" si="120"/>
        <v>336.70199948146893</v>
      </c>
      <c r="AY156">
        <f t="shared" si="121"/>
        <v>10.17592740814813</v>
      </c>
      <c r="AZ156">
        <f t="shared" si="122"/>
        <v>86.191199172755745</v>
      </c>
      <c r="BA156">
        <f t="shared" si="123"/>
        <v>3.4189611518663079E-2</v>
      </c>
      <c r="BB156">
        <f t="shared" si="124"/>
        <v>0.66989966135182988</v>
      </c>
      <c r="BC156">
        <f t="shared" si="125"/>
        <v>1461.5728926700106</v>
      </c>
      <c r="BD156" t="s">
        <v>402</v>
      </c>
      <c r="BE156">
        <v>0</v>
      </c>
      <c r="BF156">
        <f t="shared" si="126"/>
        <v>1461.5728926700106</v>
      </c>
      <c r="BG156">
        <f t="shared" si="127"/>
        <v>0.69409209792959747</v>
      </c>
      <c r="BH156">
        <f t="shared" si="128"/>
        <v>0.73761565108464167</v>
      </c>
      <c r="BI156">
        <f t="shared" si="129"/>
        <v>0.49113175119528857</v>
      </c>
      <c r="BJ156">
        <f t="shared" si="130"/>
        <v>0.78607870030987581</v>
      </c>
      <c r="BK156">
        <f t="shared" si="131"/>
        <v>0.50703886205921467</v>
      </c>
      <c r="BL156">
        <f t="shared" si="132"/>
        <v>0.46235668598448021</v>
      </c>
      <c r="BM156">
        <f t="shared" si="133"/>
        <v>0.53764331401551979</v>
      </c>
      <c r="CV156">
        <f t="shared" si="134"/>
        <v>400.13</v>
      </c>
      <c r="CW156">
        <f t="shared" si="135"/>
        <v>336.70199948146893</v>
      </c>
      <c r="CX156">
        <f t="shared" si="136"/>
        <v>0.84148151721057896</v>
      </c>
      <c r="CY156">
        <f t="shared" si="137"/>
        <v>0.192963034421158</v>
      </c>
      <c r="CZ156">
        <v>1717106634.0999999</v>
      </c>
      <c r="DA156">
        <v>407.14499999999998</v>
      </c>
      <c r="DB156">
        <v>419.98500000000001</v>
      </c>
      <c r="DC156">
        <v>13.776999999999999</v>
      </c>
      <c r="DD156">
        <v>12.2546</v>
      </c>
      <c r="DE156">
        <v>409.233</v>
      </c>
      <c r="DF156">
        <v>13.88</v>
      </c>
      <c r="DG156">
        <v>499.98399999999998</v>
      </c>
      <c r="DH156">
        <v>100.64100000000001</v>
      </c>
      <c r="DI156">
        <v>9.9824399999999994E-2</v>
      </c>
      <c r="DJ156">
        <v>23.856200000000001</v>
      </c>
      <c r="DK156">
        <v>22.9941</v>
      </c>
      <c r="DL156">
        <v>999.9</v>
      </c>
      <c r="DM156">
        <v>0</v>
      </c>
      <c r="DN156">
        <v>0</v>
      </c>
      <c r="DO156">
        <v>10008.799999999999</v>
      </c>
      <c r="DP156">
        <v>0</v>
      </c>
      <c r="DQ156">
        <v>1.5289399999999999E-3</v>
      </c>
      <c r="DR156">
        <v>400.13</v>
      </c>
      <c r="DS156">
        <v>0.94999199999999995</v>
      </c>
      <c r="DT156">
        <v>5.00081E-2</v>
      </c>
      <c r="DU156">
        <v>0</v>
      </c>
      <c r="DV156">
        <v>2331.59</v>
      </c>
      <c r="DW156">
        <v>5.0003500000000001</v>
      </c>
      <c r="DX156">
        <v>3796.35</v>
      </c>
      <c r="DY156">
        <v>3478.92</v>
      </c>
      <c r="DZ156">
        <v>38.311999999999998</v>
      </c>
      <c r="EA156">
        <v>41.375</v>
      </c>
      <c r="EB156">
        <v>40.061999999999998</v>
      </c>
      <c r="EC156">
        <v>43.436999999999998</v>
      </c>
      <c r="ED156">
        <v>43.436999999999998</v>
      </c>
      <c r="EE156">
        <v>375.37</v>
      </c>
      <c r="EF156">
        <v>19.760000000000002</v>
      </c>
      <c r="EG156">
        <v>0</v>
      </c>
      <c r="EH156">
        <v>298.89999985694902</v>
      </c>
      <c r="EI156">
        <v>0</v>
      </c>
      <c r="EJ156">
        <v>2331.70423076923</v>
      </c>
      <c r="EK156">
        <v>-0.41880340990162201</v>
      </c>
      <c r="EL156">
        <v>-0.7931624612257</v>
      </c>
      <c r="EM156">
        <v>3795.0969230769201</v>
      </c>
      <c r="EN156">
        <v>15</v>
      </c>
      <c r="EO156">
        <v>1717106655.0999999</v>
      </c>
      <c r="EP156" t="s">
        <v>957</v>
      </c>
      <c r="EQ156">
        <v>1717106652.0999999</v>
      </c>
      <c r="ER156">
        <v>1717106655.0999999</v>
      </c>
      <c r="ES156">
        <v>140</v>
      </c>
      <c r="ET156">
        <v>2.5000000000000001E-2</v>
      </c>
      <c r="EU156">
        <v>0</v>
      </c>
      <c r="EV156">
        <v>-2.0880000000000001</v>
      </c>
      <c r="EW156">
        <v>-0.10299999999999999</v>
      </c>
      <c r="EX156">
        <v>420</v>
      </c>
      <c r="EY156">
        <v>12</v>
      </c>
      <c r="EZ156">
        <v>0.1</v>
      </c>
      <c r="FA156">
        <v>0.06</v>
      </c>
      <c r="FB156">
        <v>407.08723809523798</v>
      </c>
      <c r="FC156">
        <v>0.14688311688372099</v>
      </c>
      <c r="FD156">
        <v>2.3114425019689099E-2</v>
      </c>
      <c r="FE156">
        <v>1</v>
      </c>
      <c r="FF156">
        <v>13.7794333333333</v>
      </c>
      <c r="FG156">
        <v>-3.5610389610165301E-3</v>
      </c>
      <c r="FH156">
        <v>6.9167383817258198E-4</v>
      </c>
      <c r="FI156">
        <v>1</v>
      </c>
      <c r="FJ156">
        <v>2</v>
      </c>
      <c r="FK156">
        <v>2</v>
      </c>
      <c r="FL156" t="s">
        <v>404</v>
      </c>
      <c r="FM156">
        <v>2.97241</v>
      </c>
      <c r="FN156">
        <v>2.8470200000000001</v>
      </c>
      <c r="FO156">
        <v>9.91364E-2</v>
      </c>
      <c r="FP156">
        <v>0.101262</v>
      </c>
      <c r="FQ156">
        <v>7.7474899999999999E-2</v>
      </c>
      <c r="FR156">
        <v>7.1300100000000005E-2</v>
      </c>
      <c r="FS156">
        <v>32291.599999999999</v>
      </c>
      <c r="FT156">
        <v>31841.200000000001</v>
      </c>
      <c r="FU156">
        <v>33433</v>
      </c>
      <c r="FV156">
        <v>33149.9</v>
      </c>
      <c r="FW156">
        <v>44089.9</v>
      </c>
      <c r="FX156">
        <v>41332.6</v>
      </c>
      <c r="FY156">
        <v>49471.8</v>
      </c>
      <c r="FZ156">
        <v>44791.199999999997</v>
      </c>
      <c r="GA156">
        <v>2.09422</v>
      </c>
      <c r="GB156">
        <v>2.7335500000000001</v>
      </c>
      <c r="GC156">
        <v>7.9814300000000005E-2</v>
      </c>
      <c r="GD156">
        <v>0</v>
      </c>
      <c r="GE156">
        <v>21.678799999999999</v>
      </c>
      <c r="GF156">
        <v>999.9</v>
      </c>
      <c r="GG156">
        <v>30.326000000000001</v>
      </c>
      <c r="GH156">
        <v>29.89</v>
      </c>
      <c r="GI156">
        <v>12.7567</v>
      </c>
      <c r="GJ156">
        <v>61.4223</v>
      </c>
      <c r="GK156">
        <v>-1.5745199999999999</v>
      </c>
      <c r="GL156">
        <v>3</v>
      </c>
      <c r="GM156">
        <v>2.68293E-3</v>
      </c>
      <c r="GN156">
        <v>0.67001599999999994</v>
      </c>
      <c r="GO156">
        <v>20.343900000000001</v>
      </c>
      <c r="GP156">
        <v>5.2220800000000001</v>
      </c>
      <c r="GQ156">
        <v>12.0365</v>
      </c>
      <c r="GR156">
        <v>4.9988999999999999</v>
      </c>
      <c r="GS156">
        <v>3.2890000000000001</v>
      </c>
      <c r="GT156">
        <v>9999</v>
      </c>
      <c r="GU156">
        <v>999.9</v>
      </c>
      <c r="GV156">
        <v>9999</v>
      </c>
      <c r="GW156">
        <v>9999</v>
      </c>
      <c r="GX156">
        <v>1.88971</v>
      </c>
      <c r="GY156">
        <v>1.8896500000000001</v>
      </c>
      <c r="GZ156">
        <v>1.8897200000000001</v>
      </c>
      <c r="HA156">
        <v>1.88995</v>
      </c>
      <c r="HB156">
        <v>1.89151</v>
      </c>
      <c r="HC156">
        <v>1.8916900000000001</v>
      </c>
      <c r="HD156">
        <v>1.8852199999999999</v>
      </c>
      <c r="HE156">
        <v>1.89011</v>
      </c>
      <c r="HF156">
        <v>5</v>
      </c>
      <c r="HG156">
        <v>0</v>
      </c>
      <c r="HH156">
        <v>0</v>
      </c>
      <c r="HI156">
        <v>4.5</v>
      </c>
      <c r="HJ156" t="s">
        <v>405</v>
      </c>
      <c r="HK156" t="s">
        <v>406</v>
      </c>
      <c r="HL156" t="s">
        <v>407</v>
      </c>
      <c r="HM156" t="s">
        <v>407</v>
      </c>
      <c r="HN156" t="s">
        <v>408</v>
      </c>
      <c r="HO156" t="s">
        <v>408</v>
      </c>
      <c r="HP156">
        <v>0</v>
      </c>
      <c r="HQ156">
        <v>100</v>
      </c>
      <c r="HR156">
        <v>100</v>
      </c>
      <c r="HS156">
        <v>-2.0880000000000001</v>
      </c>
      <c r="HT156">
        <v>-0.10299999999999999</v>
      </c>
      <c r="HU156">
        <v>-2.11345454545449</v>
      </c>
      <c r="HV156">
        <v>0</v>
      </c>
      <c r="HW156">
        <v>0</v>
      </c>
      <c r="HX156">
        <v>0</v>
      </c>
      <c r="HY156">
        <v>-0.10277</v>
      </c>
      <c r="HZ156">
        <v>0</v>
      </c>
      <c r="IA156">
        <v>0</v>
      </c>
      <c r="IB156">
        <v>0</v>
      </c>
      <c r="IC156">
        <v>-1</v>
      </c>
      <c r="ID156">
        <v>-1</v>
      </c>
      <c r="IE156">
        <v>-1</v>
      </c>
      <c r="IF156">
        <v>-1</v>
      </c>
      <c r="IG156">
        <v>4.5999999999999996</v>
      </c>
      <c r="IH156">
        <v>4.7</v>
      </c>
      <c r="II156">
        <v>0.153809</v>
      </c>
      <c r="IJ156">
        <v>4.99878</v>
      </c>
      <c r="IK156">
        <v>2.5463900000000002</v>
      </c>
      <c r="IL156">
        <v>4.1735800000000003</v>
      </c>
      <c r="IM156">
        <v>3.1982400000000002</v>
      </c>
      <c r="IN156">
        <v>2.3584000000000001</v>
      </c>
      <c r="IO156">
        <v>33.580399999999997</v>
      </c>
      <c r="IP156">
        <v>24.1313</v>
      </c>
      <c r="IQ156">
        <v>2</v>
      </c>
      <c r="IR156">
        <v>508.92200000000003</v>
      </c>
      <c r="IS156">
        <v>1250.3</v>
      </c>
      <c r="IT156">
        <v>22</v>
      </c>
      <c r="IU156">
        <v>27.1767</v>
      </c>
      <c r="IV156">
        <v>30</v>
      </c>
      <c r="IW156">
        <v>27.400200000000002</v>
      </c>
      <c r="IX156">
        <v>27.4345</v>
      </c>
      <c r="IY156">
        <v>-1</v>
      </c>
      <c r="IZ156">
        <v>-30</v>
      </c>
      <c r="JA156">
        <v>-30</v>
      </c>
      <c r="JB156">
        <v>22</v>
      </c>
      <c r="JC156">
        <v>400</v>
      </c>
      <c r="JD156">
        <v>15.875</v>
      </c>
      <c r="JE156">
        <v>102.732</v>
      </c>
      <c r="JF156">
        <v>101.003</v>
      </c>
    </row>
    <row r="157" spans="1:266" x14ac:dyDescent="0.35">
      <c r="A157">
        <v>139</v>
      </c>
      <c r="B157">
        <v>1717106934.0999999</v>
      </c>
      <c r="C157">
        <v>45002</v>
      </c>
      <c r="D157" t="s">
        <v>958</v>
      </c>
      <c r="E157" t="s">
        <v>959</v>
      </c>
      <c r="F157" t="s">
        <v>400</v>
      </c>
      <c r="I157">
        <v>1717106934.0999999</v>
      </c>
      <c r="J157">
        <f t="shared" si="92"/>
        <v>1.2814788608365021E-3</v>
      </c>
      <c r="K157">
        <f t="shared" si="93"/>
        <v>1.281478860836502</v>
      </c>
      <c r="L157">
        <f t="shared" si="94"/>
        <v>10.174303887234053</v>
      </c>
      <c r="M157">
        <f t="shared" si="95"/>
        <v>407.24099999999999</v>
      </c>
      <c r="N157">
        <f t="shared" si="96"/>
        <v>193.14126207873704</v>
      </c>
      <c r="O157">
        <f t="shared" si="97"/>
        <v>19.45626351734186</v>
      </c>
      <c r="P157">
        <f t="shared" si="98"/>
        <v>41.023798466408095</v>
      </c>
      <c r="Q157">
        <f t="shared" si="99"/>
        <v>7.9928782831667641E-2</v>
      </c>
      <c r="R157">
        <f t="shared" si="100"/>
        <v>2.9389241198183482</v>
      </c>
      <c r="S157">
        <f t="shared" si="101"/>
        <v>7.8740495476779526E-2</v>
      </c>
      <c r="T157">
        <f t="shared" si="102"/>
        <v>4.9318100892560494E-2</v>
      </c>
      <c r="U157">
        <f t="shared" si="103"/>
        <v>77.153105996902198</v>
      </c>
      <c r="V157">
        <f t="shared" si="104"/>
        <v>23.96661507372065</v>
      </c>
      <c r="W157">
        <f t="shared" si="105"/>
        <v>23.96661507372065</v>
      </c>
      <c r="X157">
        <f t="shared" si="106"/>
        <v>2.9889735291525978</v>
      </c>
      <c r="Y157">
        <f t="shared" si="107"/>
        <v>46.680979565284638</v>
      </c>
      <c r="Z157">
        <f t="shared" si="108"/>
        <v>1.3851189563749999</v>
      </c>
      <c r="AA157">
        <f t="shared" si="109"/>
        <v>2.9672019937753724</v>
      </c>
      <c r="AB157">
        <f t="shared" si="110"/>
        <v>1.6038545727775979</v>
      </c>
      <c r="AC157">
        <f t="shared" si="111"/>
        <v>-56.513217762889745</v>
      </c>
      <c r="AD157">
        <f t="shared" si="112"/>
        <v>-19.26909083085263</v>
      </c>
      <c r="AE157">
        <f t="shared" si="113"/>
        <v>-1.3716400407230134</v>
      </c>
      <c r="AF157">
        <f t="shared" si="114"/>
        <v>-8.4263756318492256E-4</v>
      </c>
      <c r="AG157">
        <v>0</v>
      </c>
      <c r="AH157">
        <v>0</v>
      </c>
      <c r="AI157">
        <f t="shared" si="115"/>
        <v>1</v>
      </c>
      <c r="AJ157">
        <f t="shared" si="116"/>
        <v>0</v>
      </c>
      <c r="AK157">
        <f t="shared" si="117"/>
        <v>53727.458042344377</v>
      </c>
      <c r="AL157" t="s">
        <v>447</v>
      </c>
      <c r="AM157">
        <v>8305.73</v>
      </c>
      <c r="AN157">
        <v>1666.0250000000001</v>
      </c>
      <c r="AO157">
        <v>7978.48</v>
      </c>
      <c r="AP157">
        <f t="shared" si="118"/>
        <v>0.79118516308870857</v>
      </c>
      <c r="AQ157">
        <v>-1.33578315168039</v>
      </c>
      <c r="AR157" t="s">
        <v>960</v>
      </c>
      <c r="AS157">
        <v>8303.83</v>
      </c>
      <c r="AT157">
        <v>2330.4176923076898</v>
      </c>
      <c r="AU157">
        <v>4765.2299999999996</v>
      </c>
      <c r="AV157">
        <f t="shared" si="119"/>
        <v>0.51095378558690974</v>
      </c>
      <c r="AW157">
        <v>0.5</v>
      </c>
      <c r="AX157">
        <f t="shared" si="120"/>
        <v>336.44915799845108</v>
      </c>
      <c r="AY157">
        <f t="shared" si="121"/>
        <v>10.174303887234053</v>
      </c>
      <c r="AZ157">
        <f t="shared" si="122"/>
        <v>85.954985468418442</v>
      </c>
      <c r="BA157">
        <f t="shared" si="123"/>
        <v>3.421047954879243E-2</v>
      </c>
      <c r="BB157">
        <f t="shared" si="124"/>
        <v>0.67431162819003498</v>
      </c>
      <c r="BC157">
        <f t="shared" si="125"/>
        <v>1460.3925661311748</v>
      </c>
      <c r="BD157" t="s">
        <v>402</v>
      </c>
      <c r="BE157">
        <v>0</v>
      </c>
      <c r="BF157">
        <f t="shared" si="126"/>
        <v>1460.3925661311748</v>
      </c>
      <c r="BG157">
        <f t="shared" si="127"/>
        <v>0.69353156801850591</v>
      </c>
      <c r="BH157">
        <f t="shared" si="128"/>
        <v>0.73674192949393713</v>
      </c>
      <c r="BI157">
        <f t="shared" si="129"/>
        <v>0.49297436289417318</v>
      </c>
      <c r="BJ157">
        <f t="shared" si="130"/>
        <v>0.7856247998090834</v>
      </c>
      <c r="BK157">
        <f t="shared" si="131"/>
        <v>0.50903333172276077</v>
      </c>
      <c r="BL157">
        <f t="shared" si="132"/>
        <v>0.46169081214133967</v>
      </c>
      <c r="BM157">
        <f t="shared" si="133"/>
        <v>0.53830918785866033</v>
      </c>
      <c r="CV157">
        <f t="shared" si="134"/>
        <v>399.82900000000001</v>
      </c>
      <c r="CW157">
        <f t="shared" si="135"/>
        <v>336.44915799845108</v>
      </c>
      <c r="CX157">
        <f t="shared" si="136"/>
        <v>0.84148262881994829</v>
      </c>
      <c r="CY157">
        <f t="shared" si="137"/>
        <v>0.19296525763989655</v>
      </c>
      <c r="CZ157">
        <v>1717106934.0999999</v>
      </c>
      <c r="DA157">
        <v>407.24099999999999</v>
      </c>
      <c r="DB157">
        <v>420.077</v>
      </c>
      <c r="DC157">
        <v>13.75</v>
      </c>
      <c r="DD157">
        <v>12.2333</v>
      </c>
      <c r="DE157">
        <v>409.33100000000002</v>
      </c>
      <c r="DF157">
        <v>13.853</v>
      </c>
      <c r="DG157">
        <v>499.97699999999998</v>
      </c>
      <c r="DH157">
        <v>100.636</v>
      </c>
      <c r="DI157">
        <v>9.9924100000000002E-2</v>
      </c>
      <c r="DJ157">
        <v>23.844999999999999</v>
      </c>
      <c r="DK157">
        <v>22.993300000000001</v>
      </c>
      <c r="DL157">
        <v>999.9</v>
      </c>
      <c r="DM157">
        <v>0</v>
      </c>
      <c r="DN157">
        <v>0</v>
      </c>
      <c r="DO157">
        <v>9990</v>
      </c>
      <c r="DP157">
        <v>0</v>
      </c>
      <c r="DQ157">
        <v>1.5289399999999999E-3</v>
      </c>
      <c r="DR157">
        <v>399.82900000000001</v>
      </c>
      <c r="DS157">
        <v>0.94994999999999996</v>
      </c>
      <c r="DT157">
        <v>5.0049700000000003E-2</v>
      </c>
      <c r="DU157">
        <v>0</v>
      </c>
      <c r="DV157">
        <v>2330.11</v>
      </c>
      <c r="DW157">
        <v>5.0003500000000001</v>
      </c>
      <c r="DX157">
        <v>3789.94</v>
      </c>
      <c r="DY157">
        <v>3476.23</v>
      </c>
      <c r="DZ157">
        <v>38.311999999999998</v>
      </c>
      <c r="EA157">
        <v>41.311999999999998</v>
      </c>
      <c r="EB157">
        <v>40.061999999999998</v>
      </c>
      <c r="EC157">
        <v>43.375</v>
      </c>
      <c r="ED157">
        <v>43.375</v>
      </c>
      <c r="EE157">
        <v>375.07</v>
      </c>
      <c r="EF157">
        <v>19.760000000000002</v>
      </c>
      <c r="EG157">
        <v>0</v>
      </c>
      <c r="EH157">
        <v>298.90000009536698</v>
      </c>
      <c r="EI157">
        <v>0</v>
      </c>
      <c r="EJ157">
        <v>2330.4176923076898</v>
      </c>
      <c r="EK157">
        <v>-2.32615384329891</v>
      </c>
      <c r="EL157">
        <v>-6.5251281974301802</v>
      </c>
      <c r="EM157">
        <v>3792.4661538461501</v>
      </c>
      <c r="EN157">
        <v>15</v>
      </c>
      <c r="EO157">
        <v>1717106954.0999999</v>
      </c>
      <c r="EP157" t="s">
        <v>961</v>
      </c>
      <c r="EQ157">
        <v>1717106952.0999999</v>
      </c>
      <c r="ER157">
        <v>1717106954.0999999</v>
      </c>
      <c r="ES157">
        <v>141</v>
      </c>
      <c r="ET157">
        <v>-2E-3</v>
      </c>
      <c r="EU157">
        <v>0</v>
      </c>
      <c r="EV157">
        <v>-2.09</v>
      </c>
      <c r="EW157">
        <v>-0.10299999999999999</v>
      </c>
      <c r="EX157">
        <v>420</v>
      </c>
      <c r="EY157">
        <v>12</v>
      </c>
      <c r="EZ157">
        <v>0.14000000000000001</v>
      </c>
      <c r="FA157">
        <v>7.0000000000000007E-2</v>
      </c>
      <c r="FB157">
        <v>407.24823809523798</v>
      </c>
      <c r="FC157">
        <v>-5.3766233770673301E-3</v>
      </c>
      <c r="FD157">
        <v>7.1441268712729104E-3</v>
      </c>
      <c r="FE157">
        <v>1</v>
      </c>
      <c r="FF157">
        <v>13.7525571428571</v>
      </c>
      <c r="FG157">
        <v>-1.2327272727270199E-2</v>
      </c>
      <c r="FH157">
        <v>1.2804654765882801E-3</v>
      </c>
      <c r="FI157">
        <v>1</v>
      </c>
      <c r="FJ157">
        <v>2</v>
      </c>
      <c r="FK157">
        <v>2</v>
      </c>
      <c r="FL157" t="s">
        <v>404</v>
      </c>
      <c r="FM157">
        <v>2.9723899999999999</v>
      </c>
      <c r="FN157">
        <v>2.8469500000000001</v>
      </c>
      <c r="FO157">
        <v>9.9150299999999997E-2</v>
      </c>
      <c r="FP157">
        <v>0.101274</v>
      </c>
      <c r="FQ157">
        <v>7.7359499999999998E-2</v>
      </c>
      <c r="FR157">
        <v>7.1204799999999999E-2</v>
      </c>
      <c r="FS157">
        <v>32291.1</v>
      </c>
      <c r="FT157">
        <v>31838</v>
      </c>
      <c r="FU157">
        <v>33432.9</v>
      </c>
      <c r="FV157">
        <v>33147</v>
      </c>
      <c r="FW157">
        <v>44095.3</v>
      </c>
      <c r="FX157">
        <v>41333</v>
      </c>
      <c r="FY157">
        <v>49471.6</v>
      </c>
      <c r="FZ157">
        <v>44787</v>
      </c>
      <c r="GA157">
        <v>2.0943999999999998</v>
      </c>
      <c r="GB157">
        <v>2.73542</v>
      </c>
      <c r="GC157">
        <v>7.9378500000000005E-2</v>
      </c>
      <c r="GD157">
        <v>0</v>
      </c>
      <c r="GE157">
        <v>21.685199999999998</v>
      </c>
      <c r="GF157">
        <v>999.9</v>
      </c>
      <c r="GG157">
        <v>30.289000000000001</v>
      </c>
      <c r="GH157">
        <v>29.88</v>
      </c>
      <c r="GI157">
        <v>12.735200000000001</v>
      </c>
      <c r="GJ157">
        <v>61.872300000000003</v>
      </c>
      <c r="GK157">
        <v>-1.5625</v>
      </c>
      <c r="GL157">
        <v>3</v>
      </c>
      <c r="GM157">
        <v>2.5660600000000002E-3</v>
      </c>
      <c r="GN157">
        <v>0.65579500000000002</v>
      </c>
      <c r="GO157">
        <v>20.344200000000001</v>
      </c>
      <c r="GP157">
        <v>5.22058</v>
      </c>
      <c r="GQ157">
        <v>12.0387</v>
      </c>
      <c r="GR157">
        <v>4.9976000000000003</v>
      </c>
      <c r="GS157">
        <v>3.2890000000000001</v>
      </c>
      <c r="GT157">
        <v>9999</v>
      </c>
      <c r="GU157">
        <v>999.9</v>
      </c>
      <c r="GV157">
        <v>9999</v>
      </c>
      <c r="GW157">
        <v>9999</v>
      </c>
      <c r="GX157">
        <v>1.88974</v>
      </c>
      <c r="GY157">
        <v>1.8896500000000001</v>
      </c>
      <c r="GZ157">
        <v>1.8897999999999999</v>
      </c>
      <c r="HA157">
        <v>1.88995</v>
      </c>
      <c r="HB157">
        <v>1.8916200000000001</v>
      </c>
      <c r="HC157">
        <v>1.8917600000000001</v>
      </c>
      <c r="HD157">
        <v>1.8852199999999999</v>
      </c>
      <c r="HE157">
        <v>1.8901300000000001</v>
      </c>
      <c r="HF157">
        <v>5</v>
      </c>
      <c r="HG157">
        <v>0</v>
      </c>
      <c r="HH157">
        <v>0</v>
      </c>
      <c r="HI157">
        <v>4.5</v>
      </c>
      <c r="HJ157" t="s">
        <v>405</v>
      </c>
      <c r="HK157" t="s">
        <v>406</v>
      </c>
      <c r="HL157" t="s">
        <v>407</v>
      </c>
      <c r="HM157" t="s">
        <v>407</v>
      </c>
      <c r="HN157" t="s">
        <v>408</v>
      </c>
      <c r="HO157" t="s">
        <v>408</v>
      </c>
      <c r="HP157">
        <v>0</v>
      </c>
      <c r="HQ157">
        <v>100</v>
      </c>
      <c r="HR157">
        <v>100</v>
      </c>
      <c r="HS157">
        <v>-2.09</v>
      </c>
      <c r="HT157">
        <v>-0.10299999999999999</v>
      </c>
      <c r="HU157">
        <v>-2.0881999999999699</v>
      </c>
      <c r="HV157">
        <v>0</v>
      </c>
      <c r="HW157">
        <v>0</v>
      </c>
      <c r="HX157">
        <v>0</v>
      </c>
      <c r="HY157">
        <v>-0.10303636363636701</v>
      </c>
      <c r="HZ157">
        <v>0</v>
      </c>
      <c r="IA157">
        <v>0</v>
      </c>
      <c r="IB157">
        <v>0</v>
      </c>
      <c r="IC157">
        <v>-1</v>
      </c>
      <c r="ID157">
        <v>-1</v>
      </c>
      <c r="IE157">
        <v>-1</v>
      </c>
      <c r="IF157">
        <v>-1</v>
      </c>
      <c r="IG157">
        <v>4.7</v>
      </c>
      <c r="IH157">
        <v>4.7</v>
      </c>
      <c r="II157">
        <v>0.153809</v>
      </c>
      <c r="IJ157">
        <v>4.99878</v>
      </c>
      <c r="IK157">
        <v>2.5451700000000002</v>
      </c>
      <c r="IL157">
        <v>4.1662600000000003</v>
      </c>
      <c r="IM157">
        <v>3.1982400000000002</v>
      </c>
      <c r="IN157">
        <v>2.3645</v>
      </c>
      <c r="IO157">
        <v>33.580399999999997</v>
      </c>
      <c r="IP157">
        <v>24.1313</v>
      </c>
      <c r="IQ157">
        <v>2</v>
      </c>
      <c r="IR157">
        <v>508.99</v>
      </c>
      <c r="IS157">
        <v>1252.9000000000001</v>
      </c>
      <c r="IT157">
        <v>22.0002</v>
      </c>
      <c r="IU157">
        <v>27.1721</v>
      </c>
      <c r="IV157">
        <v>30.0001</v>
      </c>
      <c r="IW157">
        <v>27.395600000000002</v>
      </c>
      <c r="IX157">
        <v>27.4316</v>
      </c>
      <c r="IY157">
        <v>-1</v>
      </c>
      <c r="IZ157">
        <v>-30</v>
      </c>
      <c r="JA157">
        <v>-30</v>
      </c>
      <c r="JB157">
        <v>22</v>
      </c>
      <c r="JC157">
        <v>400</v>
      </c>
      <c r="JD157">
        <v>15.875</v>
      </c>
      <c r="JE157">
        <v>102.73099999999999</v>
      </c>
      <c r="JF157">
        <v>100.994</v>
      </c>
    </row>
    <row r="158" spans="1:266" x14ac:dyDescent="0.35">
      <c r="A158">
        <v>140</v>
      </c>
      <c r="B158">
        <v>1717107234.0999999</v>
      </c>
      <c r="C158">
        <v>45302</v>
      </c>
      <c r="D158" t="s">
        <v>962</v>
      </c>
      <c r="E158" t="s">
        <v>963</v>
      </c>
      <c r="F158" t="s">
        <v>400</v>
      </c>
      <c r="I158">
        <v>1717107234.0999999</v>
      </c>
      <c r="J158">
        <f t="shared" si="92"/>
        <v>1.2752407621605376E-3</v>
      </c>
      <c r="K158">
        <f t="shared" si="93"/>
        <v>1.2752407621605375</v>
      </c>
      <c r="L158">
        <f t="shared" si="94"/>
        <v>10.201407841905727</v>
      </c>
      <c r="M158">
        <f t="shared" si="95"/>
        <v>407.28199999999998</v>
      </c>
      <c r="N158">
        <f t="shared" si="96"/>
        <v>191.37028177373597</v>
      </c>
      <c r="O158">
        <f t="shared" si="97"/>
        <v>19.277647175243107</v>
      </c>
      <c r="P158">
        <f t="shared" si="98"/>
        <v>41.027471057969194</v>
      </c>
      <c r="Q158">
        <f t="shared" si="99"/>
        <v>7.9432837315940821E-2</v>
      </c>
      <c r="R158">
        <f t="shared" si="100"/>
        <v>2.9389066588795987</v>
      </c>
      <c r="S158">
        <f t="shared" si="101"/>
        <v>7.8259126875088153E-2</v>
      </c>
      <c r="T158">
        <f t="shared" si="102"/>
        <v>4.9015962750360409E-2</v>
      </c>
      <c r="U158">
        <f t="shared" si="103"/>
        <v>77.155777857736226</v>
      </c>
      <c r="V158">
        <f t="shared" si="104"/>
        <v>23.960753075813106</v>
      </c>
      <c r="W158">
        <f t="shared" si="105"/>
        <v>23.960753075813106</v>
      </c>
      <c r="X158">
        <f t="shared" si="106"/>
        <v>2.9879209190229772</v>
      </c>
      <c r="Y158">
        <f t="shared" si="107"/>
        <v>46.598266788906095</v>
      </c>
      <c r="Z158">
        <f t="shared" si="108"/>
        <v>1.3820411703117599</v>
      </c>
      <c r="AA158">
        <f t="shared" si="109"/>
        <v>2.9658638948365135</v>
      </c>
      <c r="AB158">
        <f t="shared" si="110"/>
        <v>1.6058797487112173</v>
      </c>
      <c r="AC158">
        <f t="shared" si="111"/>
        <v>-56.238117611279705</v>
      </c>
      <c r="AD158">
        <f t="shared" si="112"/>
        <v>-19.528505225564096</v>
      </c>
      <c r="AE158">
        <f t="shared" si="113"/>
        <v>-1.3900204693086189</v>
      </c>
      <c r="AF158">
        <f t="shared" si="114"/>
        <v>-8.6544841619939916E-4</v>
      </c>
      <c r="AG158">
        <v>0</v>
      </c>
      <c r="AH158">
        <v>0</v>
      </c>
      <c r="AI158">
        <f t="shared" si="115"/>
        <v>1</v>
      </c>
      <c r="AJ158">
        <f t="shared" si="116"/>
        <v>0</v>
      </c>
      <c r="AK158">
        <f t="shared" si="117"/>
        <v>53728.281646474992</v>
      </c>
      <c r="AL158" t="s">
        <v>447</v>
      </c>
      <c r="AM158">
        <v>8305.73</v>
      </c>
      <c r="AN158">
        <v>1666.0250000000001</v>
      </c>
      <c r="AO158">
        <v>7978.48</v>
      </c>
      <c r="AP158">
        <f t="shared" si="118"/>
        <v>0.79118516308870857</v>
      </c>
      <c r="AQ158">
        <v>-1.33578315168039</v>
      </c>
      <c r="AR158" t="s">
        <v>964</v>
      </c>
      <c r="AS158">
        <v>8303.42</v>
      </c>
      <c r="AT158">
        <v>2329.5503846153802</v>
      </c>
      <c r="AU158">
        <v>4755.75</v>
      </c>
      <c r="AV158">
        <f t="shared" si="119"/>
        <v>0.51016130271452864</v>
      </c>
      <c r="AW158">
        <v>0.5</v>
      </c>
      <c r="AX158">
        <f t="shared" si="120"/>
        <v>336.46092392886817</v>
      </c>
      <c r="AY158">
        <f t="shared" si="121"/>
        <v>10.201407841905727</v>
      </c>
      <c r="AZ158">
        <f t="shared" si="122"/>
        <v>85.824671632042651</v>
      </c>
      <c r="BA158">
        <f t="shared" si="123"/>
        <v>3.4289839244527595E-2</v>
      </c>
      <c r="BB158">
        <f t="shared" si="124"/>
        <v>0.67764916154129207</v>
      </c>
      <c r="BC158">
        <f t="shared" si="125"/>
        <v>1459.5009468568389</v>
      </c>
      <c r="BD158" t="s">
        <v>402</v>
      </c>
      <c r="BE158">
        <v>0</v>
      </c>
      <c r="BF158">
        <f t="shared" si="126"/>
        <v>1459.5009468568389</v>
      </c>
      <c r="BG158">
        <f t="shared" si="127"/>
        <v>0.69310814343545413</v>
      </c>
      <c r="BH158">
        <f t="shared" si="128"/>
        <v>0.73604863475686111</v>
      </c>
      <c r="BI158">
        <f t="shared" si="129"/>
        <v>0.49436115283207466</v>
      </c>
      <c r="BJ158">
        <f t="shared" si="130"/>
        <v>0.78524775356532373</v>
      </c>
      <c r="BK158">
        <f t="shared" si="131"/>
        <v>0.51053512460682882</v>
      </c>
      <c r="BL158">
        <f t="shared" si="132"/>
        <v>0.46114635959577599</v>
      </c>
      <c r="BM158">
        <f t="shared" si="133"/>
        <v>0.53885364040422401</v>
      </c>
      <c r="CV158">
        <f t="shared" si="134"/>
        <v>399.84300000000002</v>
      </c>
      <c r="CW158">
        <f t="shared" si="135"/>
        <v>336.46092392886817</v>
      </c>
      <c r="CX158">
        <f t="shared" si="136"/>
        <v>0.84148259173942808</v>
      </c>
      <c r="CY158">
        <f t="shared" si="137"/>
        <v>0.19296518347885602</v>
      </c>
      <c r="CZ158">
        <v>1717107234.0999999</v>
      </c>
      <c r="DA158">
        <v>407.28199999999998</v>
      </c>
      <c r="DB158">
        <v>420.14699999999999</v>
      </c>
      <c r="DC158">
        <v>13.7196</v>
      </c>
      <c r="DD158">
        <v>12.2103</v>
      </c>
      <c r="DE158">
        <v>409.37099999999998</v>
      </c>
      <c r="DF158">
        <v>13.8246</v>
      </c>
      <c r="DG158">
        <v>499.99799999999999</v>
      </c>
      <c r="DH158">
        <v>100.63500000000001</v>
      </c>
      <c r="DI158">
        <v>9.9800600000000003E-2</v>
      </c>
      <c r="DJ158">
        <v>23.837499999999999</v>
      </c>
      <c r="DK158">
        <v>22.983000000000001</v>
      </c>
      <c r="DL158">
        <v>999.9</v>
      </c>
      <c r="DM158">
        <v>0</v>
      </c>
      <c r="DN158">
        <v>0</v>
      </c>
      <c r="DO158">
        <v>9990</v>
      </c>
      <c r="DP158">
        <v>0</v>
      </c>
      <c r="DQ158">
        <v>1.5289399999999999E-3</v>
      </c>
      <c r="DR158">
        <v>399.84300000000002</v>
      </c>
      <c r="DS158">
        <v>0.94995099999999999</v>
      </c>
      <c r="DT158">
        <v>5.0049099999999999E-2</v>
      </c>
      <c r="DU158">
        <v>0</v>
      </c>
      <c r="DV158">
        <v>2329.4299999999998</v>
      </c>
      <c r="DW158">
        <v>5.0003500000000001</v>
      </c>
      <c r="DX158">
        <v>3788.58</v>
      </c>
      <c r="DY158">
        <v>3476.36</v>
      </c>
      <c r="DZ158">
        <v>38.311999999999998</v>
      </c>
      <c r="EA158">
        <v>41.311999999999998</v>
      </c>
      <c r="EB158">
        <v>40.061999999999998</v>
      </c>
      <c r="EC158">
        <v>43.375</v>
      </c>
      <c r="ED158">
        <v>43.375</v>
      </c>
      <c r="EE158">
        <v>375.08</v>
      </c>
      <c r="EF158">
        <v>19.760000000000002</v>
      </c>
      <c r="EG158">
        <v>0</v>
      </c>
      <c r="EH158">
        <v>298.89999985694902</v>
      </c>
      <c r="EI158">
        <v>0</v>
      </c>
      <c r="EJ158">
        <v>2329.5503846153802</v>
      </c>
      <c r="EK158">
        <v>0.13777777312329001</v>
      </c>
      <c r="EL158">
        <v>-1.6516239169306399</v>
      </c>
      <c r="EM158">
        <v>3790.6596153846199</v>
      </c>
      <c r="EN158">
        <v>15</v>
      </c>
      <c r="EO158">
        <v>1717107252.0999999</v>
      </c>
      <c r="EP158" t="s">
        <v>965</v>
      </c>
      <c r="EQ158">
        <v>1717107252.0999999</v>
      </c>
      <c r="ER158">
        <v>1717107252.0999999</v>
      </c>
      <c r="ES158">
        <v>142</v>
      </c>
      <c r="ET158">
        <v>1E-3</v>
      </c>
      <c r="EU158">
        <v>-2E-3</v>
      </c>
      <c r="EV158">
        <v>-2.089</v>
      </c>
      <c r="EW158">
        <v>-0.105</v>
      </c>
      <c r="EX158">
        <v>420</v>
      </c>
      <c r="EY158">
        <v>12</v>
      </c>
      <c r="EZ158">
        <v>0.13</v>
      </c>
      <c r="FA158">
        <v>7.0000000000000007E-2</v>
      </c>
      <c r="FB158">
        <v>407.28615000000002</v>
      </c>
      <c r="FC158">
        <v>3.1804511278507502E-2</v>
      </c>
      <c r="FD158">
        <v>1.5650159743595501E-2</v>
      </c>
      <c r="FE158">
        <v>1</v>
      </c>
      <c r="FF158">
        <v>13.721584999999999</v>
      </c>
      <c r="FG158">
        <v>-3.4421052631368001E-3</v>
      </c>
      <c r="FH158">
        <v>4.7882669098537001E-4</v>
      </c>
      <c r="FI158">
        <v>1</v>
      </c>
      <c r="FJ158">
        <v>2</v>
      </c>
      <c r="FK158">
        <v>2</v>
      </c>
      <c r="FL158" t="s">
        <v>404</v>
      </c>
      <c r="FM158">
        <v>2.9724599999999999</v>
      </c>
      <c r="FN158">
        <v>2.8468300000000002</v>
      </c>
      <c r="FO158">
        <v>9.9158399999999994E-2</v>
      </c>
      <c r="FP158">
        <v>0.101288</v>
      </c>
      <c r="FQ158">
        <v>7.7242400000000003E-2</v>
      </c>
      <c r="FR158">
        <v>7.1106299999999997E-2</v>
      </c>
      <c r="FS158">
        <v>32290.7</v>
      </c>
      <c r="FT158">
        <v>31839.1</v>
      </c>
      <c r="FU158">
        <v>33432.699999999997</v>
      </c>
      <c r="FV158">
        <v>33148.6</v>
      </c>
      <c r="FW158">
        <v>44100.800000000003</v>
      </c>
      <c r="FX158">
        <v>41339.1</v>
      </c>
      <c r="FY158">
        <v>49471.5</v>
      </c>
      <c r="FZ158">
        <v>44788.800000000003</v>
      </c>
      <c r="GA158">
        <v>2.0945200000000002</v>
      </c>
      <c r="GB158">
        <v>2.7363</v>
      </c>
      <c r="GC158">
        <v>7.9914899999999997E-2</v>
      </c>
      <c r="GD158">
        <v>0</v>
      </c>
      <c r="GE158">
        <v>21.666</v>
      </c>
      <c r="GF158">
        <v>999.9</v>
      </c>
      <c r="GG158">
        <v>30.234000000000002</v>
      </c>
      <c r="GH158">
        <v>29.88</v>
      </c>
      <c r="GI158">
        <v>12.712400000000001</v>
      </c>
      <c r="GJ158">
        <v>61.812399999999997</v>
      </c>
      <c r="GK158">
        <v>-1.61859</v>
      </c>
      <c r="GL158">
        <v>3</v>
      </c>
      <c r="GM158">
        <v>1.9817099999999998E-3</v>
      </c>
      <c r="GN158">
        <v>0.65746700000000002</v>
      </c>
      <c r="GO158">
        <v>20.344000000000001</v>
      </c>
      <c r="GP158">
        <v>5.2225299999999999</v>
      </c>
      <c r="GQ158">
        <v>12.0387</v>
      </c>
      <c r="GR158">
        <v>4.99885</v>
      </c>
      <c r="GS158">
        <v>3.2890000000000001</v>
      </c>
      <c r="GT158">
        <v>9999</v>
      </c>
      <c r="GU158">
        <v>999.9</v>
      </c>
      <c r="GV158">
        <v>9999</v>
      </c>
      <c r="GW158">
        <v>9999</v>
      </c>
      <c r="GX158">
        <v>1.88975</v>
      </c>
      <c r="GY158">
        <v>1.8896500000000001</v>
      </c>
      <c r="GZ158">
        <v>1.8897699999999999</v>
      </c>
      <c r="HA158">
        <v>1.88995</v>
      </c>
      <c r="HB158">
        <v>1.8915999999999999</v>
      </c>
      <c r="HC158">
        <v>1.89178</v>
      </c>
      <c r="HD158">
        <v>1.8852199999999999</v>
      </c>
      <c r="HE158">
        <v>1.89012</v>
      </c>
      <c r="HF158">
        <v>5</v>
      </c>
      <c r="HG158">
        <v>0</v>
      </c>
      <c r="HH158">
        <v>0</v>
      </c>
      <c r="HI158">
        <v>4.5</v>
      </c>
      <c r="HJ158" t="s">
        <v>405</v>
      </c>
      <c r="HK158" t="s">
        <v>406</v>
      </c>
      <c r="HL158" t="s">
        <v>407</v>
      </c>
      <c r="HM158" t="s">
        <v>407</v>
      </c>
      <c r="HN158" t="s">
        <v>408</v>
      </c>
      <c r="HO158" t="s">
        <v>408</v>
      </c>
      <c r="HP158">
        <v>0</v>
      </c>
      <c r="HQ158">
        <v>100</v>
      </c>
      <c r="HR158">
        <v>100</v>
      </c>
      <c r="HS158">
        <v>-2.089</v>
      </c>
      <c r="HT158">
        <v>-0.105</v>
      </c>
      <c r="HU158">
        <v>-2.0897999999999701</v>
      </c>
      <c r="HV158">
        <v>0</v>
      </c>
      <c r="HW158">
        <v>0</v>
      </c>
      <c r="HX158">
        <v>0</v>
      </c>
      <c r="HY158">
        <v>-0.10345</v>
      </c>
      <c r="HZ158">
        <v>0</v>
      </c>
      <c r="IA158">
        <v>0</v>
      </c>
      <c r="IB158">
        <v>0</v>
      </c>
      <c r="IC158">
        <v>-1</v>
      </c>
      <c r="ID158">
        <v>-1</v>
      </c>
      <c r="IE158">
        <v>-1</v>
      </c>
      <c r="IF158">
        <v>-1</v>
      </c>
      <c r="IG158">
        <v>4.7</v>
      </c>
      <c r="IH158">
        <v>4.7</v>
      </c>
      <c r="II158">
        <v>0.153809</v>
      </c>
      <c r="IJ158">
        <v>4.99878</v>
      </c>
      <c r="IK158">
        <v>2.5463900000000002</v>
      </c>
      <c r="IL158">
        <v>4.1931200000000004</v>
      </c>
      <c r="IM158">
        <v>3.1982400000000002</v>
      </c>
      <c r="IN158">
        <v>2.4133300000000002</v>
      </c>
      <c r="IO158">
        <v>33.558</v>
      </c>
      <c r="IP158">
        <v>24.14</v>
      </c>
      <c r="IQ158">
        <v>2</v>
      </c>
      <c r="IR158">
        <v>509.00599999999997</v>
      </c>
      <c r="IS158">
        <v>1253.95</v>
      </c>
      <c r="IT158">
        <v>21.9998</v>
      </c>
      <c r="IU158">
        <v>27.165199999999999</v>
      </c>
      <c r="IV158">
        <v>30.0001</v>
      </c>
      <c r="IW158">
        <v>27.3886</v>
      </c>
      <c r="IX158">
        <v>27.422899999999998</v>
      </c>
      <c r="IY158">
        <v>-1</v>
      </c>
      <c r="IZ158">
        <v>-30</v>
      </c>
      <c r="JA158">
        <v>-30</v>
      </c>
      <c r="JB158">
        <v>22</v>
      </c>
      <c r="JC158">
        <v>400</v>
      </c>
      <c r="JD158">
        <v>15.875</v>
      </c>
      <c r="JE158">
        <v>102.73099999999999</v>
      </c>
      <c r="JF158">
        <v>100.998</v>
      </c>
    </row>
    <row r="159" spans="1:266" x14ac:dyDescent="0.35">
      <c r="A159">
        <v>141</v>
      </c>
      <c r="B159">
        <v>1717107534.0999999</v>
      </c>
      <c r="C159">
        <v>45602</v>
      </c>
      <c r="D159" t="s">
        <v>966</v>
      </c>
      <c r="E159" t="s">
        <v>967</v>
      </c>
      <c r="F159" t="s">
        <v>400</v>
      </c>
      <c r="I159">
        <v>1717107534.0999999</v>
      </c>
      <c r="J159">
        <f t="shared" si="92"/>
        <v>1.2688851283987538E-3</v>
      </c>
      <c r="K159">
        <f t="shared" si="93"/>
        <v>1.2688851283987539</v>
      </c>
      <c r="L159">
        <f t="shared" si="94"/>
        <v>10.113617515830779</v>
      </c>
      <c r="M159">
        <f t="shared" si="95"/>
        <v>407.52600000000001</v>
      </c>
      <c r="N159">
        <f t="shared" si="96"/>
        <v>191.96649635568016</v>
      </c>
      <c r="O159">
        <f t="shared" si="97"/>
        <v>19.336523278016685</v>
      </c>
      <c r="P159">
        <f t="shared" si="98"/>
        <v>41.049537992278204</v>
      </c>
      <c r="Q159">
        <f t="shared" si="99"/>
        <v>7.8885108050961703E-2</v>
      </c>
      <c r="R159">
        <f t="shared" si="100"/>
        <v>2.9399009755356702</v>
      </c>
      <c r="S159">
        <f t="shared" si="101"/>
        <v>7.7727786612063698E-2</v>
      </c>
      <c r="T159">
        <f t="shared" si="102"/>
        <v>4.868243290146157E-2</v>
      </c>
      <c r="U159">
        <f t="shared" si="103"/>
        <v>77.153105996902198</v>
      </c>
      <c r="V159">
        <f t="shared" si="104"/>
        <v>23.960849536564069</v>
      </c>
      <c r="W159">
        <f t="shared" si="105"/>
        <v>23.960849536564069</v>
      </c>
      <c r="X159">
        <f t="shared" si="106"/>
        <v>2.9879382373823407</v>
      </c>
      <c r="Y159">
        <f t="shared" si="107"/>
        <v>46.507232073722911</v>
      </c>
      <c r="Z159">
        <f t="shared" si="108"/>
        <v>1.3792167714586798</v>
      </c>
      <c r="AA159">
        <f t="shared" si="109"/>
        <v>2.9655963383766979</v>
      </c>
      <c r="AB159">
        <f t="shared" si="110"/>
        <v>1.6087214659236608</v>
      </c>
      <c r="AC159">
        <f t="shared" si="111"/>
        <v>-55.957834162385048</v>
      </c>
      <c r="AD159">
        <f t="shared" si="112"/>
        <v>-19.788144830212033</v>
      </c>
      <c r="AE159">
        <f t="shared" si="113"/>
        <v>-1.4080150119260286</v>
      </c>
      <c r="AF159">
        <f t="shared" si="114"/>
        <v>-8.8800762090812668E-4</v>
      </c>
      <c r="AG159">
        <v>0</v>
      </c>
      <c r="AH159">
        <v>0</v>
      </c>
      <c r="AI159">
        <f t="shared" si="115"/>
        <v>1</v>
      </c>
      <c r="AJ159">
        <f t="shared" si="116"/>
        <v>0</v>
      </c>
      <c r="AK159">
        <f t="shared" si="117"/>
        <v>53757.59307937431</v>
      </c>
      <c r="AL159" t="s">
        <v>447</v>
      </c>
      <c r="AM159">
        <v>8305.73</v>
      </c>
      <c r="AN159">
        <v>1666.0250000000001</v>
      </c>
      <c r="AO159">
        <v>7978.48</v>
      </c>
      <c r="AP159">
        <f t="shared" si="118"/>
        <v>0.79118516308870857</v>
      </c>
      <c r="AQ159">
        <v>-1.33578315168039</v>
      </c>
      <c r="AR159" t="s">
        <v>968</v>
      </c>
      <c r="AS159">
        <v>8303.39</v>
      </c>
      <c r="AT159">
        <v>2328.4230769230799</v>
      </c>
      <c r="AU159">
        <v>4744.34</v>
      </c>
      <c r="AV159">
        <f t="shared" si="119"/>
        <v>0.50922086593223082</v>
      </c>
      <c r="AW159">
        <v>0.5</v>
      </c>
      <c r="AX159">
        <f t="shared" si="120"/>
        <v>336.44915799845108</v>
      </c>
      <c r="AY159">
        <f t="shared" si="121"/>
        <v>10.113617515830779</v>
      </c>
      <c r="AZ159">
        <f t="shared" si="122"/>
        <v>85.663465789070599</v>
      </c>
      <c r="BA159">
        <f t="shared" si="123"/>
        <v>3.403010646727158E-2</v>
      </c>
      <c r="BB159">
        <f t="shared" si="124"/>
        <v>0.68168385908261198</v>
      </c>
      <c r="BC159">
        <f t="shared" si="125"/>
        <v>1458.4245332838941</v>
      </c>
      <c r="BD159" t="s">
        <v>402</v>
      </c>
      <c r="BE159">
        <v>0</v>
      </c>
      <c r="BF159">
        <f t="shared" si="126"/>
        <v>1458.4245332838941</v>
      </c>
      <c r="BG159">
        <f t="shared" si="127"/>
        <v>0.69259696116132186</v>
      </c>
      <c r="BH159">
        <f t="shared" si="128"/>
        <v>0.73523404589934593</v>
      </c>
      <c r="BI159">
        <f t="shared" si="129"/>
        <v>0.49602952252627203</v>
      </c>
      <c r="BJ159">
        <f t="shared" si="130"/>
        <v>0.78481796797173786</v>
      </c>
      <c r="BK159">
        <f t="shared" si="131"/>
        <v>0.51234266224472091</v>
      </c>
      <c r="BL159">
        <f t="shared" si="132"/>
        <v>0.46051913025280761</v>
      </c>
      <c r="BM159">
        <f t="shared" si="133"/>
        <v>0.53948086974719245</v>
      </c>
      <c r="CV159">
        <f t="shared" si="134"/>
        <v>399.82900000000001</v>
      </c>
      <c r="CW159">
        <f t="shared" si="135"/>
        <v>336.44915799845108</v>
      </c>
      <c r="CX159">
        <f t="shared" si="136"/>
        <v>0.84148262881994829</v>
      </c>
      <c r="CY159">
        <f t="shared" si="137"/>
        <v>0.19296525763989655</v>
      </c>
      <c r="CZ159">
        <v>1717107534.0999999</v>
      </c>
      <c r="DA159">
        <v>407.52600000000001</v>
      </c>
      <c r="DB159">
        <v>420.28699999999998</v>
      </c>
      <c r="DC159">
        <v>13.692399999999999</v>
      </c>
      <c r="DD159">
        <v>12.190099999999999</v>
      </c>
      <c r="DE159">
        <v>409.63600000000002</v>
      </c>
      <c r="DF159">
        <v>13.7974</v>
      </c>
      <c r="DG159">
        <v>499.83800000000002</v>
      </c>
      <c r="DH159">
        <v>100.629</v>
      </c>
      <c r="DI159">
        <v>9.9635699999999994E-2</v>
      </c>
      <c r="DJ159">
        <v>23.835999999999999</v>
      </c>
      <c r="DK159">
        <v>22.982800000000001</v>
      </c>
      <c r="DL159">
        <v>999.9</v>
      </c>
      <c r="DM159">
        <v>0</v>
      </c>
      <c r="DN159">
        <v>0</v>
      </c>
      <c r="DO159">
        <v>9996.25</v>
      </c>
      <c r="DP159">
        <v>0</v>
      </c>
      <c r="DQ159">
        <v>1.5289399999999999E-3</v>
      </c>
      <c r="DR159">
        <v>399.82900000000001</v>
      </c>
      <c r="DS159">
        <v>0.94994999999999996</v>
      </c>
      <c r="DT159">
        <v>5.0049700000000003E-2</v>
      </c>
      <c r="DU159">
        <v>0</v>
      </c>
      <c r="DV159">
        <v>2327.9299999999998</v>
      </c>
      <c r="DW159">
        <v>5.0003500000000001</v>
      </c>
      <c r="DX159">
        <v>3787</v>
      </c>
      <c r="DY159">
        <v>3476.23</v>
      </c>
      <c r="DZ159">
        <v>38.311999999999998</v>
      </c>
      <c r="EA159">
        <v>41.311999999999998</v>
      </c>
      <c r="EB159">
        <v>40.061999999999998</v>
      </c>
      <c r="EC159">
        <v>43.375</v>
      </c>
      <c r="ED159">
        <v>43.375</v>
      </c>
      <c r="EE159">
        <v>375.07</v>
      </c>
      <c r="EF159">
        <v>19.760000000000002</v>
      </c>
      <c r="EG159">
        <v>0</v>
      </c>
      <c r="EH159">
        <v>298.89999985694902</v>
      </c>
      <c r="EI159">
        <v>0</v>
      </c>
      <c r="EJ159">
        <v>2328.4230769230799</v>
      </c>
      <c r="EK159">
        <v>-0.65982905462843</v>
      </c>
      <c r="EL159">
        <v>-2.7234188466375402</v>
      </c>
      <c r="EM159">
        <v>3788.6192307692299</v>
      </c>
      <c r="EN159">
        <v>15</v>
      </c>
      <c r="EO159">
        <v>1717107555.0999999</v>
      </c>
      <c r="EP159" t="s">
        <v>969</v>
      </c>
      <c r="EQ159">
        <v>1717107555.0999999</v>
      </c>
      <c r="ER159">
        <v>1717107553.0999999</v>
      </c>
      <c r="ES159">
        <v>143</v>
      </c>
      <c r="ET159">
        <v>-2.1000000000000001E-2</v>
      </c>
      <c r="EU159">
        <v>1E-3</v>
      </c>
      <c r="EV159">
        <v>-2.11</v>
      </c>
      <c r="EW159">
        <v>-0.105</v>
      </c>
      <c r="EX159">
        <v>420</v>
      </c>
      <c r="EY159">
        <v>12</v>
      </c>
      <c r="EZ159">
        <v>0.08</v>
      </c>
      <c r="FA159">
        <v>0.06</v>
      </c>
      <c r="FB159">
        <v>407.52850000000001</v>
      </c>
      <c r="FC159">
        <v>0.13533834586479801</v>
      </c>
      <c r="FD159">
        <v>1.4623611045159499E-2</v>
      </c>
      <c r="FE159">
        <v>1</v>
      </c>
      <c r="FF159">
        <v>13.694625</v>
      </c>
      <c r="FG159">
        <v>-1.06872180451356E-2</v>
      </c>
      <c r="FH159">
        <v>1.2609024545934E-3</v>
      </c>
      <c r="FI159">
        <v>1</v>
      </c>
      <c r="FJ159">
        <v>2</v>
      </c>
      <c r="FK159">
        <v>2</v>
      </c>
      <c r="FL159" t="s">
        <v>404</v>
      </c>
      <c r="FM159">
        <v>2.9720499999999999</v>
      </c>
      <c r="FN159">
        <v>2.8467199999999999</v>
      </c>
      <c r="FO159">
        <v>9.9202100000000001E-2</v>
      </c>
      <c r="FP159">
        <v>0.101309</v>
      </c>
      <c r="FQ159">
        <v>7.7125299999999994E-2</v>
      </c>
      <c r="FR159">
        <v>7.1014800000000003E-2</v>
      </c>
      <c r="FS159">
        <v>32289.5</v>
      </c>
      <c r="FT159">
        <v>31838</v>
      </c>
      <c r="FU159">
        <v>33433.1</v>
      </c>
      <c r="FV159">
        <v>33148.199999999997</v>
      </c>
      <c r="FW159">
        <v>44106.9</v>
      </c>
      <c r="FX159">
        <v>41343.199999999997</v>
      </c>
      <c r="FY159">
        <v>49472</v>
      </c>
      <c r="FZ159">
        <v>44788.9</v>
      </c>
      <c r="GA159">
        <v>2.09395</v>
      </c>
      <c r="GB159">
        <v>2.7357</v>
      </c>
      <c r="GC159">
        <v>7.9937300000000003E-2</v>
      </c>
      <c r="GD159">
        <v>0</v>
      </c>
      <c r="GE159">
        <v>21.665400000000002</v>
      </c>
      <c r="GF159">
        <v>999.9</v>
      </c>
      <c r="GG159">
        <v>30.186</v>
      </c>
      <c r="GH159">
        <v>29.86</v>
      </c>
      <c r="GI159">
        <v>12.678599999999999</v>
      </c>
      <c r="GJ159">
        <v>61.572400000000002</v>
      </c>
      <c r="GK159">
        <v>-1.32612</v>
      </c>
      <c r="GL159">
        <v>3</v>
      </c>
      <c r="GM159">
        <v>2.0122E-3</v>
      </c>
      <c r="GN159">
        <v>0.64849699999999999</v>
      </c>
      <c r="GO159">
        <v>20.344200000000001</v>
      </c>
      <c r="GP159">
        <v>5.2226800000000004</v>
      </c>
      <c r="GQ159">
        <v>12.037100000000001</v>
      </c>
      <c r="GR159">
        <v>4.9978999999999996</v>
      </c>
      <c r="GS159">
        <v>3.2890000000000001</v>
      </c>
      <c r="GT159">
        <v>9999</v>
      </c>
      <c r="GU159">
        <v>999.9</v>
      </c>
      <c r="GV159">
        <v>9999</v>
      </c>
      <c r="GW159">
        <v>9999</v>
      </c>
      <c r="GX159">
        <v>1.8897999999999999</v>
      </c>
      <c r="GY159">
        <v>1.8896599999999999</v>
      </c>
      <c r="GZ159">
        <v>1.8897999999999999</v>
      </c>
      <c r="HA159">
        <v>1.88998</v>
      </c>
      <c r="HB159">
        <v>1.8916200000000001</v>
      </c>
      <c r="HC159">
        <v>1.89178</v>
      </c>
      <c r="HD159">
        <v>1.88523</v>
      </c>
      <c r="HE159">
        <v>1.8902099999999999</v>
      </c>
      <c r="HF159">
        <v>5</v>
      </c>
      <c r="HG159">
        <v>0</v>
      </c>
      <c r="HH159">
        <v>0</v>
      </c>
      <c r="HI159">
        <v>4.5</v>
      </c>
      <c r="HJ159" t="s">
        <v>405</v>
      </c>
      <c r="HK159" t="s">
        <v>406</v>
      </c>
      <c r="HL159" t="s">
        <v>407</v>
      </c>
      <c r="HM159" t="s">
        <v>407</v>
      </c>
      <c r="HN159" t="s">
        <v>408</v>
      </c>
      <c r="HO159" t="s">
        <v>408</v>
      </c>
      <c r="HP159">
        <v>0</v>
      </c>
      <c r="HQ159">
        <v>100</v>
      </c>
      <c r="HR159">
        <v>100</v>
      </c>
      <c r="HS159">
        <v>-2.11</v>
      </c>
      <c r="HT159">
        <v>-0.105</v>
      </c>
      <c r="HU159">
        <v>-2.0889000000000202</v>
      </c>
      <c r="HV159">
        <v>0</v>
      </c>
      <c r="HW159">
        <v>0</v>
      </c>
      <c r="HX159">
        <v>0</v>
      </c>
      <c r="HY159">
        <v>-0.10548</v>
      </c>
      <c r="HZ159">
        <v>0</v>
      </c>
      <c r="IA159">
        <v>0</v>
      </c>
      <c r="IB159">
        <v>0</v>
      </c>
      <c r="IC159">
        <v>-1</v>
      </c>
      <c r="ID159">
        <v>-1</v>
      </c>
      <c r="IE159">
        <v>-1</v>
      </c>
      <c r="IF159">
        <v>-1</v>
      </c>
      <c r="IG159">
        <v>4.7</v>
      </c>
      <c r="IH159">
        <v>4.7</v>
      </c>
      <c r="II159">
        <v>0.153809</v>
      </c>
      <c r="IJ159">
        <v>4.99878</v>
      </c>
      <c r="IK159">
        <v>2.5463900000000002</v>
      </c>
      <c r="IL159">
        <v>4.2053200000000004</v>
      </c>
      <c r="IM159">
        <v>3.1982400000000002</v>
      </c>
      <c r="IN159">
        <v>2.3584000000000001</v>
      </c>
      <c r="IO159">
        <v>33.580399999999997</v>
      </c>
      <c r="IP159">
        <v>24.14</v>
      </c>
      <c r="IQ159">
        <v>2</v>
      </c>
      <c r="IR159">
        <v>508.62799999999999</v>
      </c>
      <c r="IS159">
        <v>1253.03</v>
      </c>
      <c r="IT159">
        <v>21.9998</v>
      </c>
      <c r="IU159">
        <v>27.165199999999999</v>
      </c>
      <c r="IV159">
        <v>30.0001</v>
      </c>
      <c r="IW159">
        <v>27.386399999999998</v>
      </c>
      <c r="IX159">
        <v>27.4206</v>
      </c>
      <c r="IY159">
        <v>-1</v>
      </c>
      <c r="IZ159">
        <v>-30</v>
      </c>
      <c r="JA159">
        <v>-30</v>
      </c>
      <c r="JB159">
        <v>22</v>
      </c>
      <c r="JC159">
        <v>400</v>
      </c>
      <c r="JD159">
        <v>15.875</v>
      </c>
      <c r="JE159">
        <v>102.732</v>
      </c>
      <c r="JF159">
        <v>100.998</v>
      </c>
    </row>
    <row r="160" spans="1:266" x14ac:dyDescent="0.35">
      <c r="A160">
        <v>142</v>
      </c>
      <c r="B160">
        <v>1717107835</v>
      </c>
      <c r="C160">
        <v>45902.900000095397</v>
      </c>
      <c r="D160" t="s">
        <v>970</v>
      </c>
      <c r="E160" t="s">
        <v>971</v>
      </c>
      <c r="F160" t="s">
        <v>400</v>
      </c>
      <c r="I160">
        <v>1717107835</v>
      </c>
      <c r="J160">
        <f t="shared" si="92"/>
        <v>1.2686027364631469E-3</v>
      </c>
      <c r="K160">
        <f t="shared" si="93"/>
        <v>1.2686027364631469</v>
      </c>
      <c r="L160">
        <f t="shared" si="94"/>
        <v>10.107036035594723</v>
      </c>
      <c r="M160">
        <f t="shared" si="95"/>
        <v>407.584</v>
      </c>
      <c r="N160">
        <f t="shared" si="96"/>
        <v>191.72969342136471</v>
      </c>
      <c r="O160">
        <f t="shared" si="97"/>
        <v>19.310827209759687</v>
      </c>
      <c r="P160">
        <f t="shared" si="98"/>
        <v>41.051461862848001</v>
      </c>
      <c r="Q160">
        <f t="shared" si="99"/>
        <v>7.8724931604098075E-2</v>
      </c>
      <c r="R160">
        <f t="shared" si="100"/>
        <v>2.9385182160627932</v>
      </c>
      <c r="S160">
        <f t="shared" si="101"/>
        <v>7.7571734422899857E-2</v>
      </c>
      <c r="T160">
        <f t="shared" si="102"/>
        <v>4.8584536938628811E-2</v>
      </c>
      <c r="U160">
        <f t="shared" si="103"/>
        <v>77.210491925972363</v>
      </c>
      <c r="V160">
        <f t="shared" si="104"/>
        <v>23.964615672374229</v>
      </c>
      <c r="W160">
        <f t="shared" si="105"/>
        <v>23.964615672374229</v>
      </c>
      <c r="X160">
        <f t="shared" si="106"/>
        <v>2.9886144700588488</v>
      </c>
      <c r="Y160">
        <f t="shared" si="107"/>
        <v>46.428709198732761</v>
      </c>
      <c r="Z160">
        <f t="shared" si="108"/>
        <v>1.3771614035125999</v>
      </c>
      <c r="AA160">
        <f t="shared" si="109"/>
        <v>2.9661849904502375</v>
      </c>
      <c r="AB160">
        <f t="shared" si="110"/>
        <v>1.611453066546249</v>
      </c>
      <c r="AC160">
        <f t="shared" si="111"/>
        <v>-55.945380678024783</v>
      </c>
      <c r="AD160">
        <f t="shared" si="112"/>
        <v>-19.852683515639963</v>
      </c>
      <c r="AE160">
        <f t="shared" si="113"/>
        <v>-1.4133224040296519</v>
      </c>
      <c r="AF160">
        <f t="shared" si="114"/>
        <v>-8.9467172204038548E-4</v>
      </c>
      <c r="AG160">
        <v>0</v>
      </c>
      <c r="AH160">
        <v>0</v>
      </c>
      <c r="AI160">
        <f t="shared" si="115"/>
        <v>1</v>
      </c>
      <c r="AJ160">
        <f t="shared" si="116"/>
        <v>0</v>
      </c>
      <c r="AK160">
        <f t="shared" si="117"/>
        <v>53716.215111797348</v>
      </c>
      <c r="AL160" t="s">
        <v>447</v>
      </c>
      <c r="AM160">
        <v>8305.73</v>
      </c>
      <c r="AN160">
        <v>1666.0250000000001</v>
      </c>
      <c r="AO160">
        <v>7978.48</v>
      </c>
      <c r="AP160">
        <f t="shared" si="118"/>
        <v>0.79118516308870857</v>
      </c>
      <c r="AQ160">
        <v>-1.33578315168039</v>
      </c>
      <c r="AR160" t="s">
        <v>972</v>
      </c>
      <c r="AS160">
        <v>8307.9599999999991</v>
      </c>
      <c r="AT160">
        <v>2327.2319230769199</v>
      </c>
      <c r="AU160">
        <v>4731.97</v>
      </c>
      <c r="AV160">
        <f t="shared" si="119"/>
        <v>0.50818962861621697</v>
      </c>
      <c r="AW160">
        <v>0.5</v>
      </c>
      <c r="AX160">
        <f t="shared" si="120"/>
        <v>336.70284096298616</v>
      </c>
      <c r="AY160">
        <f t="shared" si="121"/>
        <v>10.107036035594723</v>
      </c>
      <c r="AZ160">
        <f t="shared" si="122"/>
        <v>85.55444585150255</v>
      </c>
      <c r="BA160">
        <f t="shared" si="123"/>
        <v>3.3984920217923036E-2</v>
      </c>
      <c r="BB160">
        <f t="shared" si="124"/>
        <v>0.68608000473375763</v>
      </c>
      <c r="BC160">
        <f t="shared" si="125"/>
        <v>1457.2534953080967</v>
      </c>
      <c r="BD160" t="s">
        <v>402</v>
      </c>
      <c r="BE160">
        <v>0</v>
      </c>
      <c r="BF160">
        <f t="shared" si="126"/>
        <v>1457.2534953080967</v>
      </c>
      <c r="BG160">
        <f t="shared" si="127"/>
        <v>0.69204084233245422</v>
      </c>
      <c r="BH160">
        <f t="shared" si="128"/>
        <v>0.73433473507635016</v>
      </c>
      <c r="BI160">
        <f t="shared" si="129"/>
        <v>0.49783733131554242</v>
      </c>
      <c r="BJ160">
        <f t="shared" si="130"/>
        <v>0.78433829599783433</v>
      </c>
      <c r="BK160">
        <f t="shared" si="131"/>
        <v>0.5143022801746705</v>
      </c>
      <c r="BL160">
        <f t="shared" si="132"/>
        <v>0.45982175167196992</v>
      </c>
      <c r="BM160">
        <f t="shared" si="133"/>
        <v>0.54017824832803008</v>
      </c>
      <c r="CV160">
        <f t="shared" si="134"/>
        <v>400.13099999999997</v>
      </c>
      <c r="CW160">
        <f t="shared" si="135"/>
        <v>336.70284096298616</v>
      </c>
      <c r="CX160">
        <f t="shared" si="136"/>
        <v>0.84148151721057896</v>
      </c>
      <c r="CY160">
        <f t="shared" si="137"/>
        <v>0.192963034421158</v>
      </c>
      <c r="CZ160">
        <v>1717107835</v>
      </c>
      <c r="DA160">
        <v>407.584</v>
      </c>
      <c r="DB160">
        <v>420.33199999999999</v>
      </c>
      <c r="DC160">
        <v>13.673299999999999</v>
      </c>
      <c r="DD160">
        <v>12.171900000000001</v>
      </c>
      <c r="DE160">
        <v>409.69799999999998</v>
      </c>
      <c r="DF160">
        <v>13.7773</v>
      </c>
      <c r="DG160">
        <v>500.036</v>
      </c>
      <c r="DH160">
        <v>100.619</v>
      </c>
      <c r="DI160">
        <v>0.100022</v>
      </c>
      <c r="DJ160">
        <v>23.839300000000001</v>
      </c>
      <c r="DK160">
        <v>22.983000000000001</v>
      </c>
      <c r="DL160">
        <v>999.9</v>
      </c>
      <c r="DM160">
        <v>0</v>
      </c>
      <c r="DN160">
        <v>0</v>
      </c>
      <c r="DO160">
        <v>9989.3799999999992</v>
      </c>
      <c r="DP160">
        <v>0</v>
      </c>
      <c r="DQ160">
        <v>1.5289399999999999E-3</v>
      </c>
      <c r="DR160">
        <v>400.13099999999997</v>
      </c>
      <c r="DS160">
        <v>0.94999100000000003</v>
      </c>
      <c r="DT160">
        <v>5.0009100000000001E-2</v>
      </c>
      <c r="DU160">
        <v>0</v>
      </c>
      <c r="DV160">
        <v>2327.5500000000002</v>
      </c>
      <c r="DW160">
        <v>5.0003500000000001</v>
      </c>
      <c r="DX160">
        <v>3788.47</v>
      </c>
      <c r="DY160">
        <v>3478.93</v>
      </c>
      <c r="DZ160">
        <v>38.311999999999998</v>
      </c>
      <c r="EA160">
        <v>41.375</v>
      </c>
      <c r="EB160">
        <v>40.061999999999998</v>
      </c>
      <c r="EC160">
        <v>43.375</v>
      </c>
      <c r="ED160">
        <v>43.375</v>
      </c>
      <c r="EE160">
        <v>375.37</v>
      </c>
      <c r="EF160">
        <v>19.760000000000002</v>
      </c>
      <c r="EG160">
        <v>0</v>
      </c>
      <c r="EH160">
        <v>300.09999990463302</v>
      </c>
      <c r="EI160">
        <v>0</v>
      </c>
      <c r="EJ160">
        <v>2327.2319230769199</v>
      </c>
      <c r="EK160">
        <v>-0.68410257549588704</v>
      </c>
      <c r="EL160">
        <v>2.73498280719106E-3</v>
      </c>
      <c r="EM160">
        <v>3786.7546153846201</v>
      </c>
      <c r="EN160">
        <v>15</v>
      </c>
      <c r="EO160">
        <v>1717107859</v>
      </c>
      <c r="EP160" t="s">
        <v>973</v>
      </c>
      <c r="EQ160">
        <v>1717107859</v>
      </c>
      <c r="ER160">
        <v>1717107853</v>
      </c>
      <c r="ES160">
        <v>144</v>
      </c>
      <c r="ET160">
        <v>-4.0000000000000001E-3</v>
      </c>
      <c r="EU160">
        <v>1E-3</v>
      </c>
      <c r="EV160">
        <v>-2.1139999999999999</v>
      </c>
      <c r="EW160">
        <v>-0.104</v>
      </c>
      <c r="EX160">
        <v>420</v>
      </c>
      <c r="EY160">
        <v>12</v>
      </c>
      <c r="EZ160">
        <v>0.33</v>
      </c>
      <c r="FA160">
        <v>0.03</v>
      </c>
      <c r="FB160">
        <v>407.602380952381</v>
      </c>
      <c r="FC160">
        <v>-1.17662337663048E-2</v>
      </c>
      <c r="FD160">
        <v>1.54964702293431E-2</v>
      </c>
      <c r="FE160">
        <v>1</v>
      </c>
      <c r="FF160">
        <v>13.6737047619048</v>
      </c>
      <c r="FG160">
        <v>1.24675324678209E-3</v>
      </c>
      <c r="FH160">
        <v>1.7572912571225099E-3</v>
      </c>
      <c r="FI160">
        <v>1</v>
      </c>
      <c r="FJ160">
        <v>2</v>
      </c>
      <c r="FK160">
        <v>2</v>
      </c>
      <c r="FL160" t="s">
        <v>404</v>
      </c>
      <c r="FM160">
        <v>2.9725600000000001</v>
      </c>
      <c r="FN160">
        <v>2.8470499999999999</v>
      </c>
      <c r="FO160">
        <v>9.9204500000000001E-2</v>
      </c>
      <c r="FP160">
        <v>0.101308</v>
      </c>
      <c r="FQ160">
        <v>7.7034599999999995E-2</v>
      </c>
      <c r="FR160">
        <v>7.0929800000000001E-2</v>
      </c>
      <c r="FS160">
        <v>32289.3</v>
      </c>
      <c r="FT160">
        <v>31838.3</v>
      </c>
      <c r="FU160">
        <v>33432.9</v>
      </c>
      <c r="FV160">
        <v>33148.400000000001</v>
      </c>
      <c r="FW160">
        <v>44111.199999999997</v>
      </c>
      <c r="FX160">
        <v>41347.1</v>
      </c>
      <c r="FY160">
        <v>49471.9</v>
      </c>
      <c r="FZ160">
        <v>44789</v>
      </c>
      <c r="GA160">
        <v>2.0945800000000001</v>
      </c>
      <c r="GB160">
        <v>2.7336499999999999</v>
      </c>
      <c r="GC160">
        <v>8.0280000000000004E-2</v>
      </c>
      <c r="GD160">
        <v>0</v>
      </c>
      <c r="GE160">
        <v>21.66</v>
      </c>
      <c r="GF160">
        <v>999.9</v>
      </c>
      <c r="GG160">
        <v>30.161000000000001</v>
      </c>
      <c r="GH160">
        <v>29.86</v>
      </c>
      <c r="GI160">
        <v>12.6686</v>
      </c>
      <c r="GJ160">
        <v>61.472499999999997</v>
      </c>
      <c r="GK160">
        <v>-1.5184299999999999</v>
      </c>
      <c r="GL160">
        <v>3</v>
      </c>
      <c r="GM160">
        <v>1.68191E-3</v>
      </c>
      <c r="GN160">
        <v>0.64980700000000002</v>
      </c>
      <c r="GO160">
        <v>20.3444</v>
      </c>
      <c r="GP160">
        <v>5.2228300000000001</v>
      </c>
      <c r="GQ160">
        <v>12.0366</v>
      </c>
      <c r="GR160">
        <v>4.9991000000000003</v>
      </c>
      <c r="GS160">
        <v>3.2890000000000001</v>
      </c>
      <c r="GT160">
        <v>9999</v>
      </c>
      <c r="GU160">
        <v>999.9</v>
      </c>
      <c r="GV160">
        <v>9999</v>
      </c>
      <c r="GW160">
        <v>9999</v>
      </c>
      <c r="GX160">
        <v>1.8897699999999999</v>
      </c>
      <c r="GY160">
        <v>1.8896500000000001</v>
      </c>
      <c r="GZ160">
        <v>1.8897900000000001</v>
      </c>
      <c r="HA160">
        <v>1.88995</v>
      </c>
      <c r="HB160">
        <v>1.8915999999999999</v>
      </c>
      <c r="HC160">
        <v>1.89177</v>
      </c>
      <c r="HD160">
        <v>1.8852199999999999</v>
      </c>
      <c r="HE160">
        <v>1.89012</v>
      </c>
      <c r="HF160">
        <v>5</v>
      </c>
      <c r="HG160">
        <v>0</v>
      </c>
      <c r="HH160">
        <v>0</v>
      </c>
      <c r="HI160">
        <v>4.5</v>
      </c>
      <c r="HJ160" t="s">
        <v>405</v>
      </c>
      <c r="HK160" t="s">
        <v>406</v>
      </c>
      <c r="HL160" t="s">
        <v>407</v>
      </c>
      <c r="HM160" t="s">
        <v>407</v>
      </c>
      <c r="HN160" t="s">
        <v>408</v>
      </c>
      <c r="HO160" t="s">
        <v>408</v>
      </c>
      <c r="HP160">
        <v>0</v>
      </c>
      <c r="HQ160">
        <v>100</v>
      </c>
      <c r="HR160">
        <v>100</v>
      </c>
      <c r="HS160">
        <v>-2.1139999999999999</v>
      </c>
      <c r="HT160">
        <v>-0.104</v>
      </c>
      <c r="HU160">
        <v>-2.1098181818180701</v>
      </c>
      <c r="HV160">
        <v>0</v>
      </c>
      <c r="HW160">
        <v>0</v>
      </c>
      <c r="HX160">
        <v>0</v>
      </c>
      <c r="HY160">
        <v>-0.10483636363636301</v>
      </c>
      <c r="HZ160">
        <v>0</v>
      </c>
      <c r="IA160">
        <v>0</v>
      </c>
      <c r="IB160">
        <v>0</v>
      </c>
      <c r="IC160">
        <v>-1</v>
      </c>
      <c r="ID160">
        <v>-1</v>
      </c>
      <c r="IE160">
        <v>-1</v>
      </c>
      <c r="IF160">
        <v>-1</v>
      </c>
      <c r="IG160">
        <v>4.7</v>
      </c>
      <c r="IH160">
        <v>4.7</v>
      </c>
      <c r="II160">
        <v>0.153809</v>
      </c>
      <c r="IJ160">
        <v>4.99878</v>
      </c>
      <c r="IK160">
        <v>2.5463900000000002</v>
      </c>
      <c r="IL160">
        <v>4.2016600000000004</v>
      </c>
      <c r="IM160">
        <v>3.1982400000000002</v>
      </c>
      <c r="IN160">
        <v>2.2863799999999999</v>
      </c>
      <c r="IO160">
        <v>33.580399999999997</v>
      </c>
      <c r="IP160">
        <v>24.14</v>
      </c>
      <c r="IQ160">
        <v>2</v>
      </c>
      <c r="IR160">
        <v>508.99599999999998</v>
      </c>
      <c r="IS160">
        <v>1250.06</v>
      </c>
      <c r="IT160">
        <v>21.999700000000001</v>
      </c>
      <c r="IU160">
        <v>27.159099999999999</v>
      </c>
      <c r="IV160">
        <v>30.0001</v>
      </c>
      <c r="IW160">
        <v>27.384</v>
      </c>
      <c r="IX160">
        <v>27.418199999999999</v>
      </c>
      <c r="IY160">
        <v>-1</v>
      </c>
      <c r="IZ160">
        <v>-30</v>
      </c>
      <c r="JA160">
        <v>-30</v>
      </c>
      <c r="JB160">
        <v>22</v>
      </c>
      <c r="JC160">
        <v>400</v>
      </c>
      <c r="JD160">
        <v>15.875</v>
      </c>
      <c r="JE160">
        <v>102.732</v>
      </c>
      <c r="JF160">
        <v>100.998</v>
      </c>
    </row>
    <row r="161" spans="1:266" x14ac:dyDescent="0.35">
      <c r="A161">
        <v>143</v>
      </c>
      <c r="B161">
        <v>1717108135</v>
      </c>
      <c r="C161">
        <v>46202.900000095397</v>
      </c>
      <c r="D161" t="s">
        <v>974</v>
      </c>
      <c r="E161" t="s">
        <v>975</v>
      </c>
      <c r="F161" t="s">
        <v>400</v>
      </c>
      <c r="I161">
        <v>1717108135</v>
      </c>
      <c r="J161">
        <f t="shared" si="92"/>
        <v>1.2617286755192947E-3</v>
      </c>
      <c r="K161">
        <f t="shared" si="93"/>
        <v>1.2617286755192947</v>
      </c>
      <c r="L161">
        <f t="shared" si="94"/>
        <v>10.079929435866191</v>
      </c>
      <c r="M161">
        <f t="shared" si="95"/>
        <v>407.61599999999999</v>
      </c>
      <c r="N161">
        <f t="shared" si="96"/>
        <v>190.57200241015281</v>
      </c>
      <c r="O161">
        <f t="shared" si="97"/>
        <v>19.193661800777104</v>
      </c>
      <c r="P161">
        <f t="shared" si="98"/>
        <v>41.053478735808</v>
      </c>
      <c r="Q161">
        <f t="shared" si="99"/>
        <v>7.8062275956455984E-2</v>
      </c>
      <c r="R161">
        <f t="shared" si="100"/>
        <v>2.9380260606428559</v>
      </c>
      <c r="S161">
        <f t="shared" si="101"/>
        <v>7.69280730459658E-2</v>
      </c>
      <c r="T161">
        <f t="shared" si="102"/>
        <v>4.8180576426830463E-2</v>
      </c>
      <c r="U161">
        <f t="shared" si="103"/>
        <v>77.155970822919713</v>
      </c>
      <c r="V161">
        <f t="shared" si="104"/>
        <v>23.976499764907526</v>
      </c>
      <c r="W161">
        <f t="shared" si="105"/>
        <v>23.976499764907526</v>
      </c>
      <c r="X161">
        <f t="shared" si="106"/>
        <v>2.990749208863309</v>
      </c>
      <c r="Y161">
        <f t="shared" si="107"/>
        <v>46.315517969035334</v>
      </c>
      <c r="Z161">
        <f t="shared" si="108"/>
        <v>1.3746634722807001</v>
      </c>
      <c r="AA161">
        <f t="shared" si="109"/>
        <v>2.9680408048113462</v>
      </c>
      <c r="AB161">
        <f t="shared" si="110"/>
        <v>1.6160857365826089</v>
      </c>
      <c r="AC161">
        <f t="shared" si="111"/>
        <v>-55.642234590400896</v>
      </c>
      <c r="AD161">
        <f t="shared" si="112"/>
        <v>-20.08443113499921</v>
      </c>
      <c r="AE161">
        <f t="shared" si="113"/>
        <v>-1.4302211528464115</v>
      </c>
      <c r="AF161">
        <f t="shared" si="114"/>
        <v>-9.1605532680816282E-4</v>
      </c>
      <c r="AG161">
        <v>0</v>
      </c>
      <c r="AH161">
        <v>0</v>
      </c>
      <c r="AI161">
        <f t="shared" si="115"/>
        <v>1</v>
      </c>
      <c r="AJ161">
        <f t="shared" si="116"/>
        <v>0</v>
      </c>
      <c r="AK161">
        <f t="shared" si="117"/>
        <v>53699.834731780727</v>
      </c>
      <c r="AL161" t="s">
        <v>447</v>
      </c>
      <c r="AM161">
        <v>8305.73</v>
      </c>
      <c r="AN161">
        <v>1666.0250000000001</v>
      </c>
      <c r="AO161">
        <v>7978.48</v>
      </c>
      <c r="AP161">
        <f t="shared" si="118"/>
        <v>0.79118516308870857</v>
      </c>
      <c r="AQ161">
        <v>-1.33578315168039</v>
      </c>
      <c r="AR161" t="s">
        <v>976</v>
      </c>
      <c r="AS161">
        <v>8303.91</v>
      </c>
      <c r="AT161">
        <v>2326.6930769230798</v>
      </c>
      <c r="AU161">
        <v>4724.42</v>
      </c>
      <c r="AV161">
        <f t="shared" si="119"/>
        <v>0.50751773192834682</v>
      </c>
      <c r="AW161">
        <v>0.5</v>
      </c>
      <c r="AX161">
        <f t="shared" si="120"/>
        <v>336.46176541145985</v>
      </c>
      <c r="AY161">
        <f t="shared" si="121"/>
        <v>10.079929435866191</v>
      </c>
      <c r="AZ161">
        <f t="shared" si="122"/>
        <v>85.380156031115803</v>
      </c>
      <c r="BA161">
        <f t="shared" si="123"/>
        <v>3.3928706798486537E-2</v>
      </c>
      <c r="BB161">
        <f t="shared" si="124"/>
        <v>0.6887744950702942</v>
      </c>
      <c r="BC161">
        <f t="shared" si="125"/>
        <v>1456.5366705472561</v>
      </c>
      <c r="BD161" t="s">
        <v>402</v>
      </c>
      <c r="BE161">
        <v>0</v>
      </c>
      <c r="BF161">
        <f t="shared" si="126"/>
        <v>1456.5366705472561</v>
      </c>
      <c r="BG161">
        <f t="shared" si="127"/>
        <v>0.6917004266032114</v>
      </c>
      <c r="BH161">
        <f t="shared" si="128"/>
        <v>0.73372476350875582</v>
      </c>
      <c r="BI161">
        <f t="shared" si="129"/>
        <v>0.49894024459011171</v>
      </c>
      <c r="BJ161">
        <f t="shared" si="130"/>
        <v>0.78398209618996895</v>
      </c>
      <c r="BK161">
        <f t="shared" si="131"/>
        <v>0.5154983283049146</v>
      </c>
      <c r="BL161">
        <f t="shared" si="132"/>
        <v>0.45932015474615484</v>
      </c>
      <c r="BM161">
        <f t="shared" si="133"/>
        <v>0.54067984525384516</v>
      </c>
      <c r="CV161">
        <f t="shared" si="134"/>
        <v>399.84399999999999</v>
      </c>
      <c r="CW161">
        <f t="shared" si="135"/>
        <v>336.46176541145985</v>
      </c>
      <c r="CX161">
        <f t="shared" si="136"/>
        <v>0.84148259173942808</v>
      </c>
      <c r="CY161">
        <f t="shared" si="137"/>
        <v>0.19296518347885602</v>
      </c>
      <c r="CZ161">
        <v>1717108135</v>
      </c>
      <c r="DA161">
        <v>407.61599999999999</v>
      </c>
      <c r="DB161">
        <v>420.32900000000001</v>
      </c>
      <c r="DC161">
        <v>13.648899999999999</v>
      </c>
      <c r="DD161">
        <v>12.1555</v>
      </c>
      <c r="DE161">
        <v>409.72399999999999</v>
      </c>
      <c r="DF161">
        <v>13.754899999999999</v>
      </c>
      <c r="DG161">
        <v>500.00299999999999</v>
      </c>
      <c r="DH161">
        <v>100.616</v>
      </c>
      <c r="DI161">
        <v>0.100063</v>
      </c>
      <c r="DJ161">
        <v>23.849699999999999</v>
      </c>
      <c r="DK161">
        <v>22.992100000000001</v>
      </c>
      <c r="DL161">
        <v>999.9</v>
      </c>
      <c r="DM161">
        <v>0</v>
      </c>
      <c r="DN161">
        <v>0</v>
      </c>
      <c r="DO161">
        <v>9986.8799999999992</v>
      </c>
      <c r="DP161">
        <v>0</v>
      </c>
      <c r="DQ161">
        <v>1.5289399999999999E-3</v>
      </c>
      <c r="DR161">
        <v>399.84399999999999</v>
      </c>
      <c r="DS161">
        <v>0.94994999999999996</v>
      </c>
      <c r="DT161">
        <v>5.0049700000000003E-2</v>
      </c>
      <c r="DU161">
        <v>0</v>
      </c>
      <c r="DV161">
        <v>2326.79</v>
      </c>
      <c r="DW161">
        <v>5.0003500000000001</v>
      </c>
      <c r="DX161">
        <v>3784.11</v>
      </c>
      <c r="DY161">
        <v>3476.36</v>
      </c>
      <c r="DZ161">
        <v>38.311999999999998</v>
      </c>
      <c r="EA161">
        <v>41.311999999999998</v>
      </c>
      <c r="EB161">
        <v>40.061999999999998</v>
      </c>
      <c r="EC161">
        <v>43.375</v>
      </c>
      <c r="ED161">
        <v>43.375</v>
      </c>
      <c r="EE161">
        <v>375.08</v>
      </c>
      <c r="EF161">
        <v>19.760000000000002</v>
      </c>
      <c r="EG161">
        <v>0</v>
      </c>
      <c r="EH161">
        <v>299.09999990463302</v>
      </c>
      <c r="EI161">
        <v>0</v>
      </c>
      <c r="EJ161">
        <v>2326.6930769230798</v>
      </c>
      <c r="EK161">
        <v>0.98188033856796497</v>
      </c>
      <c r="EL161">
        <v>2.43111105610582</v>
      </c>
      <c r="EM161">
        <v>3785.3188461538498</v>
      </c>
      <c r="EN161">
        <v>15</v>
      </c>
      <c r="EO161">
        <v>1717108153</v>
      </c>
      <c r="EP161" t="s">
        <v>977</v>
      </c>
      <c r="EQ161">
        <v>1717108153</v>
      </c>
      <c r="ER161">
        <v>1717108153</v>
      </c>
      <c r="ES161">
        <v>145</v>
      </c>
      <c r="ET161">
        <v>6.0000000000000001E-3</v>
      </c>
      <c r="EU161">
        <v>-2E-3</v>
      </c>
      <c r="EV161">
        <v>-2.1080000000000001</v>
      </c>
      <c r="EW161">
        <v>-0.106</v>
      </c>
      <c r="EX161">
        <v>420</v>
      </c>
      <c r="EY161">
        <v>12</v>
      </c>
      <c r="EZ161">
        <v>0.09</v>
      </c>
      <c r="FA161">
        <v>0.06</v>
      </c>
      <c r="FB161">
        <v>407.60247619047601</v>
      </c>
      <c r="FC161">
        <v>2.7428571429166201E-2</v>
      </c>
      <c r="FD161">
        <v>7.8353232383510697E-3</v>
      </c>
      <c r="FE161">
        <v>1</v>
      </c>
      <c r="FF161">
        <v>13.652471428571401</v>
      </c>
      <c r="FG161">
        <v>5.1428571426105597E-4</v>
      </c>
      <c r="FH161">
        <v>5.5044817855889698E-4</v>
      </c>
      <c r="FI161">
        <v>1</v>
      </c>
      <c r="FJ161">
        <v>2</v>
      </c>
      <c r="FK161">
        <v>2</v>
      </c>
      <c r="FL161" t="s">
        <v>404</v>
      </c>
      <c r="FM161">
        <v>2.9724900000000001</v>
      </c>
      <c r="FN161">
        <v>2.84707</v>
      </c>
      <c r="FO161">
        <v>9.9209000000000006E-2</v>
      </c>
      <c r="FP161">
        <v>0.10130599999999999</v>
      </c>
      <c r="FQ161">
        <v>7.6940700000000001E-2</v>
      </c>
      <c r="FR161">
        <v>7.0857900000000001E-2</v>
      </c>
      <c r="FS161">
        <v>32289.8</v>
      </c>
      <c r="FT161">
        <v>31839.8</v>
      </c>
      <c r="FU161">
        <v>33433.5</v>
      </c>
      <c r="FV161">
        <v>33149.9</v>
      </c>
      <c r="FW161">
        <v>44116.7</v>
      </c>
      <c r="FX161">
        <v>41351.699999999997</v>
      </c>
      <c r="FY161">
        <v>49473</v>
      </c>
      <c r="FZ161">
        <v>44790.5</v>
      </c>
      <c r="GA161">
        <v>2.0945200000000002</v>
      </c>
      <c r="GB161">
        <v>2.7359</v>
      </c>
      <c r="GC161">
        <v>7.9136300000000007E-2</v>
      </c>
      <c r="GD161">
        <v>0</v>
      </c>
      <c r="GE161">
        <v>21.687999999999999</v>
      </c>
      <c r="GF161">
        <v>999.9</v>
      </c>
      <c r="GG161">
        <v>30.111999999999998</v>
      </c>
      <c r="GH161">
        <v>29.88</v>
      </c>
      <c r="GI161">
        <v>12.6629</v>
      </c>
      <c r="GJ161">
        <v>61.532499999999999</v>
      </c>
      <c r="GK161">
        <v>-1.52644</v>
      </c>
      <c r="GL161">
        <v>3</v>
      </c>
      <c r="GM161">
        <v>1.05437E-3</v>
      </c>
      <c r="GN161">
        <v>0.65607599999999999</v>
      </c>
      <c r="GO161">
        <v>20.343900000000001</v>
      </c>
      <c r="GP161">
        <v>5.2202799999999998</v>
      </c>
      <c r="GQ161">
        <v>12.036899999999999</v>
      </c>
      <c r="GR161">
        <v>4.9989999999999997</v>
      </c>
      <c r="GS161">
        <v>3.2890000000000001</v>
      </c>
      <c r="GT161">
        <v>9999</v>
      </c>
      <c r="GU161">
        <v>999.9</v>
      </c>
      <c r="GV161">
        <v>9999</v>
      </c>
      <c r="GW161">
        <v>9999</v>
      </c>
      <c r="GX161">
        <v>1.8897200000000001</v>
      </c>
      <c r="GY161">
        <v>1.8896500000000001</v>
      </c>
      <c r="GZ161">
        <v>1.8897900000000001</v>
      </c>
      <c r="HA161">
        <v>1.8899699999999999</v>
      </c>
      <c r="HB161">
        <v>1.8916299999999999</v>
      </c>
      <c r="HC161">
        <v>1.89178</v>
      </c>
      <c r="HD161">
        <v>1.88523</v>
      </c>
      <c r="HE161">
        <v>1.8901699999999999</v>
      </c>
      <c r="HF161">
        <v>5</v>
      </c>
      <c r="HG161">
        <v>0</v>
      </c>
      <c r="HH161">
        <v>0</v>
      </c>
      <c r="HI161">
        <v>4.5</v>
      </c>
      <c r="HJ161" t="s">
        <v>405</v>
      </c>
      <c r="HK161" t="s">
        <v>406</v>
      </c>
      <c r="HL161" t="s">
        <v>407</v>
      </c>
      <c r="HM161" t="s">
        <v>407</v>
      </c>
      <c r="HN161" t="s">
        <v>408</v>
      </c>
      <c r="HO161" t="s">
        <v>408</v>
      </c>
      <c r="HP161">
        <v>0</v>
      </c>
      <c r="HQ161">
        <v>100</v>
      </c>
      <c r="HR161">
        <v>100</v>
      </c>
      <c r="HS161">
        <v>-2.1080000000000001</v>
      </c>
      <c r="HT161">
        <v>-0.106</v>
      </c>
      <c r="HU161">
        <v>-2.1135000000001001</v>
      </c>
      <c r="HV161">
        <v>0</v>
      </c>
      <c r="HW161">
        <v>0</v>
      </c>
      <c r="HX161">
        <v>0</v>
      </c>
      <c r="HY161">
        <v>-0.10374</v>
      </c>
      <c r="HZ161">
        <v>0</v>
      </c>
      <c r="IA161">
        <v>0</v>
      </c>
      <c r="IB161">
        <v>0</v>
      </c>
      <c r="IC161">
        <v>-1</v>
      </c>
      <c r="ID161">
        <v>-1</v>
      </c>
      <c r="IE161">
        <v>-1</v>
      </c>
      <c r="IF161">
        <v>-1</v>
      </c>
      <c r="IG161">
        <v>4.5999999999999996</v>
      </c>
      <c r="IH161">
        <v>4.7</v>
      </c>
      <c r="II161">
        <v>0.153809</v>
      </c>
      <c r="IJ161">
        <v>4.99878</v>
      </c>
      <c r="IK161">
        <v>2.5463900000000002</v>
      </c>
      <c r="IL161">
        <v>4.2089800000000004</v>
      </c>
      <c r="IM161">
        <v>3.1982400000000002</v>
      </c>
      <c r="IN161">
        <v>2.3290999999999999</v>
      </c>
      <c r="IO161">
        <v>33.580399999999997</v>
      </c>
      <c r="IP161">
        <v>24.14</v>
      </c>
      <c r="IQ161">
        <v>2</v>
      </c>
      <c r="IR161">
        <v>508.86200000000002</v>
      </c>
      <c r="IS161">
        <v>1253.07</v>
      </c>
      <c r="IT161">
        <v>22.0002</v>
      </c>
      <c r="IU161">
        <v>27.147400000000001</v>
      </c>
      <c r="IV161">
        <v>30.0001</v>
      </c>
      <c r="IW161">
        <v>27.372399999999999</v>
      </c>
      <c r="IX161">
        <v>27.4084</v>
      </c>
      <c r="IY161">
        <v>-1</v>
      </c>
      <c r="IZ161">
        <v>-30</v>
      </c>
      <c r="JA161">
        <v>-30</v>
      </c>
      <c r="JB161">
        <v>22</v>
      </c>
      <c r="JC161">
        <v>400</v>
      </c>
      <c r="JD161">
        <v>15.875</v>
      </c>
      <c r="JE161">
        <v>102.73399999999999</v>
      </c>
      <c r="JF161">
        <v>101.002</v>
      </c>
    </row>
    <row r="162" spans="1:266" x14ac:dyDescent="0.35">
      <c r="A162">
        <v>144</v>
      </c>
      <c r="B162">
        <v>1717108734</v>
      </c>
      <c r="C162">
        <v>46801.900000095397</v>
      </c>
      <c r="D162" t="s">
        <v>978</v>
      </c>
      <c r="E162" t="s">
        <v>979</v>
      </c>
      <c r="F162" t="s">
        <v>400</v>
      </c>
      <c r="I162">
        <v>1717108734</v>
      </c>
      <c r="J162">
        <f t="shared" si="92"/>
        <v>1.2497646102406688E-3</v>
      </c>
      <c r="K162">
        <f t="shared" si="93"/>
        <v>1.2497646102406688</v>
      </c>
      <c r="L162">
        <f t="shared" si="94"/>
        <v>9.9848195306207792</v>
      </c>
      <c r="M162">
        <f t="shared" si="95"/>
        <v>407.49700000000001</v>
      </c>
      <c r="N162">
        <f t="shared" si="96"/>
        <v>190.34371044874112</v>
      </c>
      <c r="O162">
        <f t="shared" si="97"/>
        <v>19.170671988364827</v>
      </c>
      <c r="P162">
        <f t="shared" si="98"/>
        <v>41.041499636765998</v>
      </c>
      <c r="Q162">
        <f t="shared" si="99"/>
        <v>7.7274799517755899E-2</v>
      </c>
      <c r="R162">
        <f t="shared" si="100"/>
        <v>2.9396739187899961</v>
      </c>
      <c r="S162">
        <f t="shared" si="101"/>
        <v>7.61638021751498E-2</v>
      </c>
      <c r="T162">
        <f t="shared" si="102"/>
        <v>4.7700864367590773E-2</v>
      </c>
      <c r="U162">
        <f t="shared" si="103"/>
        <v>77.154263788448034</v>
      </c>
      <c r="V162">
        <f t="shared" si="104"/>
        <v>23.952333803023915</v>
      </c>
      <c r="W162">
        <f t="shared" si="105"/>
        <v>23.952333803023915</v>
      </c>
      <c r="X162">
        <f t="shared" si="106"/>
        <v>2.9864096786812113</v>
      </c>
      <c r="Y162">
        <f t="shared" si="107"/>
        <v>46.2173315467112</v>
      </c>
      <c r="Z162">
        <f t="shared" si="108"/>
        <v>1.3695070138206</v>
      </c>
      <c r="AA162">
        <f t="shared" si="109"/>
        <v>2.9631892798407429</v>
      </c>
      <c r="AB162">
        <f t="shared" si="110"/>
        <v>1.6169026648606113</v>
      </c>
      <c r="AC162">
        <f t="shared" si="111"/>
        <v>-55.114619311613495</v>
      </c>
      <c r="AD162">
        <f t="shared" si="112"/>
        <v>-20.576541528524356</v>
      </c>
      <c r="AE162">
        <f t="shared" si="113"/>
        <v>-1.4640631970449298</v>
      </c>
      <c r="AF162">
        <f t="shared" si="114"/>
        <v>-9.6024873475286654E-4</v>
      </c>
      <c r="AG162">
        <v>0</v>
      </c>
      <c r="AH162">
        <v>0</v>
      </c>
      <c r="AI162">
        <f t="shared" si="115"/>
        <v>1</v>
      </c>
      <c r="AJ162">
        <f t="shared" si="116"/>
        <v>0</v>
      </c>
      <c r="AK162">
        <f t="shared" si="117"/>
        <v>53753.092947419675</v>
      </c>
      <c r="AL162" t="s">
        <v>447</v>
      </c>
      <c r="AM162">
        <v>8305.73</v>
      </c>
      <c r="AN162">
        <v>1666.0250000000001</v>
      </c>
      <c r="AO162">
        <v>7978.48</v>
      </c>
      <c r="AP162">
        <f t="shared" si="118"/>
        <v>0.79118516308870857</v>
      </c>
      <c r="AQ162">
        <v>-1.33578315168039</v>
      </c>
      <c r="AR162" t="s">
        <v>980</v>
      </c>
      <c r="AS162">
        <v>8305.61</v>
      </c>
      <c r="AT162">
        <v>2323.1996153846198</v>
      </c>
      <c r="AU162">
        <v>4703.1499999999996</v>
      </c>
      <c r="AV162">
        <f t="shared" si="119"/>
        <v>0.50603327229949713</v>
      </c>
      <c r="AW162">
        <v>0.5</v>
      </c>
      <c r="AX162">
        <f t="shared" si="120"/>
        <v>336.454206894224</v>
      </c>
      <c r="AY162">
        <f t="shared" si="121"/>
        <v>9.9848195306207792</v>
      </c>
      <c r="AZ162">
        <f t="shared" si="122"/>
        <v>85.128511646808093</v>
      </c>
      <c r="BA162">
        <f t="shared" si="123"/>
        <v>3.3646785952836045E-2</v>
      </c>
      <c r="BB162">
        <f t="shared" si="124"/>
        <v>0.69641197920542619</v>
      </c>
      <c r="BC162">
        <f t="shared" si="125"/>
        <v>1454.5086707927117</v>
      </c>
      <c r="BD162" t="s">
        <v>402</v>
      </c>
      <c r="BE162">
        <v>0</v>
      </c>
      <c r="BF162">
        <f t="shared" si="126"/>
        <v>1454.5086707927117</v>
      </c>
      <c r="BG162">
        <f t="shared" si="127"/>
        <v>0.69073734182564628</v>
      </c>
      <c r="BH162">
        <f t="shared" si="128"/>
        <v>0.73259869078748674</v>
      </c>
      <c r="BI162">
        <f t="shared" si="129"/>
        <v>0.502045431336679</v>
      </c>
      <c r="BJ162">
        <f t="shared" si="130"/>
        <v>0.78361950351578558</v>
      </c>
      <c r="BK162">
        <f t="shared" si="131"/>
        <v>0.51886785727581419</v>
      </c>
      <c r="BL162">
        <f t="shared" si="132"/>
        <v>0.45866534279077703</v>
      </c>
      <c r="BM162">
        <f t="shared" si="133"/>
        <v>0.54133465720922302</v>
      </c>
      <c r="CV162">
        <f t="shared" si="134"/>
        <v>399.83499999999998</v>
      </c>
      <c r="CW162">
        <f t="shared" si="135"/>
        <v>336.454206894224</v>
      </c>
      <c r="CX162">
        <f t="shared" si="136"/>
        <v>0.84148262881994829</v>
      </c>
      <c r="CY162">
        <f t="shared" si="137"/>
        <v>0.19296525763989655</v>
      </c>
      <c r="CZ162">
        <v>1717108734</v>
      </c>
      <c r="DA162">
        <v>407.49700000000001</v>
      </c>
      <c r="DB162">
        <v>420.08800000000002</v>
      </c>
      <c r="DC162">
        <v>13.5977</v>
      </c>
      <c r="DD162">
        <v>12.118600000000001</v>
      </c>
      <c r="DE162">
        <v>409.59100000000001</v>
      </c>
      <c r="DF162">
        <v>13.7037</v>
      </c>
      <c r="DG162">
        <v>500.07600000000002</v>
      </c>
      <c r="DH162">
        <v>100.616</v>
      </c>
      <c r="DI162">
        <v>0.100078</v>
      </c>
      <c r="DJ162">
        <v>23.822500000000002</v>
      </c>
      <c r="DK162">
        <v>22.961400000000001</v>
      </c>
      <c r="DL162">
        <v>999.9</v>
      </c>
      <c r="DM162">
        <v>0</v>
      </c>
      <c r="DN162">
        <v>0</v>
      </c>
      <c r="DO162">
        <v>9996.25</v>
      </c>
      <c r="DP162">
        <v>0</v>
      </c>
      <c r="DQ162">
        <v>1.5289399999999999E-3</v>
      </c>
      <c r="DR162">
        <v>399.83499999999998</v>
      </c>
      <c r="DS162">
        <v>0.94994999999999996</v>
      </c>
      <c r="DT162">
        <v>5.0049700000000003E-2</v>
      </c>
      <c r="DU162">
        <v>0</v>
      </c>
      <c r="DV162">
        <v>2323.0300000000002</v>
      </c>
      <c r="DW162">
        <v>5.0003500000000001</v>
      </c>
      <c r="DX162">
        <v>3777.2</v>
      </c>
      <c r="DY162">
        <v>3476.29</v>
      </c>
      <c r="DZ162">
        <v>38.25</v>
      </c>
      <c r="EA162">
        <v>41.311999999999998</v>
      </c>
      <c r="EB162">
        <v>40</v>
      </c>
      <c r="EC162">
        <v>43.311999999999998</v>
      </c>
      <c r="ED162">
        <v>43.375</v>
      </c>
      <c r="EE162">
        <v>375.07</v>
      </c>
      <c r="EF162">
        <v>19.760000000000002</v>
      </c>
      <c r="EG162">
        <v>0</v>
      </c>
      <c r="EH162">
        <v>598.29999995231606</v>
      </c>
      <c r="EI162">
        <v>0</v>
      </c>
      <c r="EJ162">
        <v>2323.1996153846198</v>
      </c>
      <c r="EK162">
        <v>4.4444491187877501E-3</v>
      </c>
      <c r="EL162">
        <v>-3.06735049225346</v>
      </c>
      <c r="EM162">
        <v>3778.83615384615</v>
      </c>
      <c r="EN162">
        <v>15</v>
      </c>
      <c r="EO162">
        <v>1717108757</v>
      </c>
      <c r="EP162" t="s">
        <v>981</v>
      </c>
      <c r="EQ162">
        <v>1717108757</v>
      </c>
      <c r="ER162">
        <v>1717108752</v>
      </c>
      <c r="ES162">
        <v>146</v>
      </c>
      <c r="ET162">
        <v>1.4E-2</v>
      </c>
      <c r="EU162">
        <v>0</v>
      </c>
      <c r="EV162">
        <v>-2.0939999999999999</v>
      </c>
      <c r="EW162">
        <v>-0.106</v>
      </c>
      <c r="EX162">
        <v>420</v>
      </c>
      <c r="EY162">
        <v>12</v>
      </c>
      <c r="EZ162">
        <v>0.24</v>
      </c>
      <c r="FA162">
        <v>0.05</v>
      </c>
      <c r="FB162">
        <v>407.50265000000002</v>
      </c>
      <c r="FC162">
        <v>-9.6857142857633999E-2</v>
      </c>
      <c r="FD162">
        <v>1.7467899129539801E-2</v>
      </c>
      <c r="FE162">
        <v>1</v>
      </c>
      <c r="FF162">
        <v>13.599589999999999</v>
      </c>
      <c r="FG162">
        <v>-7.0917293233076599E-3</v>
      </c>
      <c r="FH162">
        <v>7.8096094652694995E-4</v>
      </c>
      <c r="FI162">
        <v>1</v>
      </c>
      <c r="FJ162">
        <v>2</v>
      </c>
      <c r="FK162">
        <v>2</v>
      </c>
      <c r="FL162" t="s">
        <v>404</v>
      </c>
      <c r="FM162">
        <v>2.9726900000000001</v>
      </c>
      <c r="FN162">
        <v>2.8471600000000001</v>
      </c>
      <c r="FO162">
        <v>9.9186999999999997E-2</v>
      </c>
      <c r="FP162">
        <v>0.10126499999999999</v>
      </c>
      <c r="FQ162">
        <v>7.6729900000000004E-2</v>
      </c>
      <c r="FR162">
        <v>7.0700600000000002E-2</v>
      </c>
      <c r="FS162">
        <v>32290.9</v>
      </c>
      <c r="FT162">
        <v>31840.9</v>
      </c>
      <c r="FU162">
        <v>33433.800000000003</v>
      </c>
      <c r="FV162">
        <v>33149.4</v>
      </c>
      <c r="FW162">
        <v>44127.3</v>
      </c>
      <c r="FX162">
        <v>41357.800000000003</v>
      </c>
      <c r="FY162">
        <v>49473.5</v>
      </c>
      <c r="FZ162">
        <v>44789.4</v>
      </c>
      <c r="GA162">
        <v>2.0947499999999999</v>
      </c>
      <c r="GB162">
        <v>2.73705</v>
      </c>
      <c r="GC162">
        <v>8.0324699999999999E-2</v>
      </c>
      <c r="GD162">
        <v>0</v>
      </c>
      <c r="GE162">
        <v>21.637599999999999</v>
      </c>
      <c r="GF162">
        <v>999.9</v>
      </c>
      <c r="GG162">
        <v>30.062999999999999</v>
      </c>
      <c r="GH162">
        <v>29.85</v>
      </c>
      <c r="GI162">
        <v>12.620699999999999</v>
      </c>
      <c r="GJ162">
        <v>61.782499999999999</v>
      </c>
      <c r="GK162">
        <v>-1.36619</v>
      </c>
      <c r="GL162">
        <v>3</v>
      </c>
      <c r="GM162">
        <v>8.8922800000000002E-5</v>
      </c>
      <c r="GN162">
        <v>0.63384300000000005</v>
      </c>
      <c r="GO162">
        <v>20.3443</v>
      </c>
      <c r="GP162">
        <v>5.2222299999999997</v>
      </c>
      <c r="GQ162">
        <v>12.039199999999999</v>
      </c>
      <c r="GR162">
        <v>4.9989999999999997</v>
      </c>
      <c r="GS162">
        <v>3.2890000000000001</v>
      </c>
      <c r="GT162">
        <v>9999</v>
      </c>
      <c r="GU162">
        <v>999.9</v>
      </c>
      <c r="GV162">
        <v>9999</v>
      </c>
      <c r="GW162">
        <v>9999</v>
      </c>
      <c r="GX162">
        <v>1.88978</v>
      </c>
      <c r="GY162">
        <v>1.8896500000000001</v>
      </c>
      <c r="GZ162">
        <v>1.8897999999999999</v>
      </c>
      <c r="HA162">
        <v>1.8899699999999999</v>
      </c>
      <c r="HB162">
        <v>1.8916299999999999</v>
      </c>
      <c r="HC162">
        <v>1.89178</v>
      </c>
      <c r="HD162">
        <v>1.88524</v>
      </c>
      <c r="HE162">
        <v>1.8902000000000001</v>
      </c>
      <c r="HF162">
        <v>5</v>
      </c>
      <c r="HG162">
        <v>0</v>
      </c>
      <c r="HH162">
        <v>0</v>
      </c>
      <c r="HI162">
        <v>4.5</v>
      </c>
      <c r="HJ162" t="s">
        <v>405</v>
      </c>
      <c r="HK162" t="s">
        <v>406</v>
      </c>
      <c r="HL162" t="s">
        <v>407</v>
      </c>
      <c r="HM162" t="s">
        <v>407</v>
      </c>
      <c r="HN162" t="s">
        <v>408</v>
      </c>
      <c r="HO162" t="s">
        <v>408</v>
      </c>
      <c r="HP162">
        <v>0</v>
      </c>
      <c r="HQ162">
        <v>100</v>
      </c>
      <c r="HR162">
        <v>100</v>
      </c>
      <c r="HS162">
        <v>-2.0939999999999999</v>
      </c>
      <c r="HT162">
        <v>-0.106</v>
      </c>
      <c r="HU162">
        <v>-2.1080999999999799</v>
      </c>
      <c r="HV162">
        <v>0</v>
      </c>
      <c r="HW162">
        <v>0</v>
      </c>
      <c r="HX162">
        <v>0</v>
      </c>
      <c r="HY162">
        <v>-0.10553</v>
      </c>
      <c r="HZ162">
        <v>0</v>
      </c>
      <c r="IA162">
        <v>0</v>
      </c>
      <c r="IB162">
        <v>0</v>
      </c>
      <c r="IC162">
        <v>-1</v>
      </c>
      <c r="ID162">
        <v>-1</v>
      </c>
      <c r="IE162">
        <v>-1</v>
      </c>
      <c r="IF162">
        <v>-1</v>
      </c>
      <c r="IG162">
        <v>9.6999999999999993</v>
      </c>
      <c r="IH162">
        <v>9.6999999999999993</v>
      </c>
      <c r="II162">
        <v>0.153809</v>
      </c>
      <c r="IJ162">
        <v>4.99878</v>
      </c>
      <c r="IK162">
        <v>2.5463900000000002</v>
      </c>
      <c r="IL162">
        <v>4.1918899999999999</v>
      </c>
      <c r="IM162">
        <v>3.1982400000000002</v>
      </c>
      <c r="IN162">
        <v>2.32056</v>
      </c>
      <c r="IO162">
        <v>33.535499999999999</v>
      </c>
      <c r="IP162">
        <v>24.14</v>
      </c>
      <c r="IQ162">
        <v>2</v>
      </c>
      <c r="IR162">
        <v>508.9</v>
      </c>
      <c r="IS162">
        <v>1254.43</v>
      </c>
      <c r="IT162">
        <v>21.999600000000001</v>
      </c>
      <c r="IU162">
        <v>27.136299999999999</v>
      </c>
      <c r="IV162">
        <v>30</v>
      </c>
      <c r="IW162">
        <v>27.360800000000001</v>
      </c>
      <c r="IX162">
        <v>27.395700000000001</v>
      </c>
      <c r="IY162">
        <v>-1</v>
      </c>
      <c r="IZ162">
        <v>-30</v>
      </c>
      <c r="JA162">
        <v>-30</v>
      </c>
      <c r="JB162">
        <v>22</v>
      </c>
      <c r="JC162">
        <v>400</v>
      </c>
      <c r="JD162">
        <v>15.875</v>
      </c>
      <c r="JE162">
        <v>102.735</v>
      </c>
      <c r="JF162">
        <v>101</v>
      </c>
    </row>
    <row r="163" spans="1:266" x14ac:dyDescent="0.35">
      <c r="A163">
        <v>145</v>
      </c>
      <c r="B163">
        <v>1717109034</v>
      </c>
      <c r="C163">
        <v>47101.900000095397</v>
      </c>
      <c r="D163" t="s">
        <v>982</v>
      </c>
      <c r="E163" t="s">
        <v>983</v>
      </c>
      <c r="F163" t="s">
        <v>400</v>
      </c>
      <c r="I163">
        <v>1717109034</v>
      </c>
      <c r="J163">
        <f t="shared" si="92"/>
        <v>1.2462983475598631E-3</v>
      </c>
      <c r="K163">
        <f t="shared" si="93"/>
        <v>1.246298347559863</v>
      </c>
      <c r="L163">
        <f t="shared" si="94"/>
        <v>9.9538143403129151</v>
      </c>
      <c r="M163">
        <f t="shared" si="95"/>
        <v>407.36500000000001</v>
      </c>
      <c r="N163">
        <f t="shared" si="96"/>
        <v>190.05358061752253</v>
      </c>
      <c r="O163">
        <f t="shared" si="97"/>
        <v>19.140714792028792</v>
      </c>
      <c r="P163">
        <f t="shared" si="98"/>
        <v>41.026626575094994</v>
      </c>
      <c r="Q163">
        <f t="shared" si="99"/>
        <v>7.6975012018805564E-2</v>
      </c>
      <c r="R163">
        <f t="shared" si="100"/>
        <v>2.9367455990471072</v>
      </c>
      <c r="S163">
        <f t="shared" si="101"/>
        <v>7.5871469569729066E-2</v>
      </c>
      <c r="T163">
        <f t="shared" si="102"/>
        <v>4.7517499377476929E-2</v>
      </c>
      <c r="U163">
        <f t="shared" si="103"/>
        <v>77.157098962211748</v>
      </c>
      <c r="V163">
        <f t="shared" si="104"/>
        <v>23.951472883641937</v>
      </c>
      <c r="W163">
        <f t="shared" si="105"/>
        <v>23.951472883641937</v>
      </c>
      <c r="X163">
        <f t="shared" si="106"/>
        <v>2.986255183278844</v>
      </c>
      <c r="Y163">
        <f t="shared" si="107"/>
        <v>46.160670254204319</v>
      </c>
      <c r="Z163">
        <f t="shared" si="108"/>
        <v>1.3676717167399997</v>
      </c>
      <c r="AA163">
        <f t="shared" si="109"/>
        <v>2.9628506458166779</v>
      </c>
      <c r="AB163">
        <f t="shared" si="110"/>
        <v>1.6185834665388443</v>
      </c>
      <c r="AC163">
        <f t="shared" si="111"/>
        <v>-54.961757127389966</v>
      </c>
      <c r="AD163">
        <f t="shared" si="112"/>
        <v>-20.720557761657439</v>
      </c>
      <c r="AE163">
        <f t="shared" si="113"/>
        <v>-1.4757597432384084</v>
      </c>
      <c r="AF163">
        <f t="shared" si="114"/>
        <v>-9.7567007406951234E-4</v>
      </c>
      <c r="AG163">
        <v>0</v>
      </c>
      <c r="AH163">
        <v>0</v>
      </c>
      <c r="AI163">
        <f t="shared" si="115"/>
        <v>1</v>
      </c>
      <c r="AJ163">
        <f t="shared" si="116"/>
        <v>0</v>
      </c>
      <c r="AK163">
        <f t="shared" si="117"/>
        <v>53667.465052740496</v>
      </c>
      <c r="AL163" t="s">
        <v>447</v>
      </c>
      <c r="AM163">
        <v>8305.73</v>
      </c>
      <c r="AN163">
        <v>1666.0250000000001</v>
      </c>
      <c r="AO163">
        <v>7978.48</v>
      </c>
      <c r="AP163">
        <f t="shared" si="118"/>
        <v>0.79118516308870857</v>
      </c>
      <c r="AQ163">
        <v>-1.33578315168039</v>
      </c>
      <c r="AR163" t="s">
        <v>984</v>
      </c>
      <c r="AS163">
        <v>8307.4599999999991</v>
      </c>
      <c r="AT163">
        <v>2322.17807692308</v>
      </c>
      <c r="AU163">
        <v>4691.8900000000003</v>
      </c>
      <c r="AV163">
        <f t="shared" si="119"/>
        <v>0.50506553288268052</v>
      </c>
      <c r="AW163">
        <v>0.5</v>
      </c>
      <c r="AX163">
        <f t="shared" si="120"/>
        <v>336.46679948110585</v>
      </c>
      <c r="AY163">
        <f t="shared" si="121"/>
        <v>9.9538143403129151</v>
      </c>
      <c r="AZ163">
        <f t="shared" si="122"/>
        <v>84.968891688627366</v>
      </c>
      <c r="BA163">
        <f t="shared" si="123"/>
        <v>3.3553377359679934E-2</v>
      </c>
      <c r="BB163">
        <f t="shared" si="124"/>
        <v>0.70048317415796169</v>
      </c>
      <c r="BC163">
        <f t="shared" si="125"/>
        <v>1453.4299422846773</v>
      </c>
      <c r="BD163" t="s">
        <v>402</v>
      </c>
      <c r="BE163">
        <v>0</v>
      </c>
      <c r="BF163">
        <f t="shared" si="126"/>
        <v>1453.4299422846773</v>
      </c>
      <c r="BG163">
        <f t="shared" si="127"/>
        <v>0.69022506020288688</v>
      </c>
      <c r="BH163">
        <f t="shared" si="128"/>
        <v>0.73174035833213591</v>
      </c>
      <c r="BI163">
        <f t="shared" si="129"/>
        <v>0.50368808988888647</v>
      </c>
      <c r="BJ163">
        <f t="shared" si="130"/>
        <v>0.78315189973013344</v>
      </c>
      <c r="BK163">
        <f t="shared" si="131"/>
        <v>0.52065163236807221</v>
      </c>
      <c r="BL163">
        <f t="shared" si="132"/>
        <v>0.45798957338674157</v>
      </c>
      <c r="BM163">
        <f t="shared" si="133"/>
        <v>0.54201042661325838</v>
      </c>
      <c r="CV163">
        <f t="shared" si="134"/>
        <v>399.85</v>
      </c>
      <c r="CW163">
        <f t="shared" si="135"/>
        <v>336.46679948110585</v>
      </c>
      <c r="CX163">
        <f t="shared" si="136"/>
        <v>0.84148255466076238</v>
      </c>
      <c r="CY163">
        <f t="shared" si="137"/>
        <v>0.19296510932152494</v>
      </c>
      <c r="CZ163">
        <v>1717109034</v>
      </c>
      <c r="DA163">
        <v>407.36500000000001</v>
      </c>
      <c r="DB163">
        <v>419.91500000000002</v>
      </c>
      <c r="DC163">
        <v>13.58</v>
      </c>
      <c r="DD163">
        <v>12.1052</v>
      </c>
      <c r="DE163">
        <v>409.495</v>
      </c>
      <c r="DF163">
        <v>13.686999999999999</v>
      </c>
      <c r="DG163">
        <v>500.15199999999999</v>
      </c>
      <c r="DH163">
        <v>100.61199999999999</v>
      </c>
      <c r="DI163">
        <v>0.100203</v>
      </c>
      <c r="DJ163">
        <v>23.820599999999999</v>
      </c>
      <c r="DK163">
        <v>22.9709</v>
      </c>
      <c r="DL163">
        <v>999.9</v>
      </c>
      <c r="DM163">
        <v>0</v>
      </c>
      <c r="DN163">
        <v>0</v>
      </c>
      <c r="DO163">
        <v>9980</v>
      </c>
      <c r="DP163">
        <v>0</v>
      </c>
      <c r="DQ163">
        <v>1.5289399999999999E-3</v>
      </c>
      <c r="DR163">
        <v>399.85</v>
      </c>
      <c r="DS163">
        <v>0.94994999999999996</v>
      </c>
      <c r="DT163">
        <v>5.0049700000000003E-2</v>
      </c>
      <c r="DU163">
        <v>0</v>
      </c>
      <c r="DV163">
        <v>2321.83</v>
      </c>
      <c r="DW163">
        <v>5.0003500000000001</v>
      </c>
      <c r="DX163">
        <v>3775.74</v>
      </c>
      <c r="DY163">
        <v>3476.42</v>
      </c>
      <c r="DZ163">
        <v>38.25</v>
      </c>
      <c r="EA163">
        <v>41.311999999999998</v>
      </c>
      <c r="EB163">
        <v>40</v>
      </c>
      <c r="EC163">
        <v>43.375</v>
      </c>
      <c r="ED163">
        <v>43.375</v>
      </c>
      <c r="EE163">
        <v>375.09</v>
      </c>
      <c r="EF163">
        <v>19.760000000000002</v>
      </c>
      <c r="EG163">
        <v>0</v>
      </c>
      <c r="EH163">
        <v>298.89999985694902</v>
      </c>
      <c r="EI163">
        <v>0</v>
      </c>
      <c r="EJ163">
        <v>2322.17807692308</v>
      </c>
      <c r="EK163">
        <v>-1.2570939880081</v>
      </c>
      <c r="EL163">
        <v>-0.66085456998605596</v>
      </c>
      <c r="EM163">
        <v>3777.2911538461499</v>
      </c>
      <c r="EN163">
        <v>15</v>
      </c>
      <c r="EO163">
        <v>1717109053</v>
      </c>
      <c r="EP163" t="s">
        <v>985</v>
      </c>
      <c r="EQ163">
        <v>1717109053</v>
      </c>
      <c r="ER163">
        <v>1717109052</v>
      </c>
      <c r="ES163">
        <v>147</v>
      </c>
      <c r="ET163">
        <v>-3.5999999999999997E-2</v>
      </c>
      <c r="EU163">
        <v>-1E-3</v>
      </c>
      <c r="EV163">
        <v>-2.13</v>
      </c>
      <c r="EW163">
        <v>-0.107</v>
      </c>
      <c r="EX163">
        <v>420</v>
      </c>
      <c r="EY163">
        <v>12</v>
      </c>
      <c r="EZ163">
        <v>0.17</v>
      </c>
      <c r="FA163">
        <v>0.06</v>
      </c>
      <c r="FB163">
        <v>407.38850000000002</v>
      </c>
      <c r="FC163">
        <v>-6.3338345864279499E-2</v>
      </c>
      <c r="FD163">
        <v>1.1508692367080501E-2</v>
      </c>
      <c r="FE163">
        <v>1</v>
      </c>
      <c r="FF163">
        <v>13.581950000000001</v>
      </c>
      <c r="FG163">
        <v>-1.87669172931392E-3</v>
      </c>
      <c r="FH163">
        <v>5.4175640282321197E-4</v>
      </c>
      <c r="FI163">
        <v>1</v>
      </c>
      <c r="FJ163">
        <v>2</v>
      </c>
      <c r="FK163">
        <v>2</v>
      </c>
      <c r="FL163" t="s">
        <v>404</v>
      </c>
      <c r="FM163">
        <v>2.9729100000000002</v>
      </c>
      <c r="FN163">
        <v>2.8471500000000001</v>
      </c>
      <c r="FO163">
        <v>9.9168300000000001E-2</v>
      </c>
      <c r="FP163">
        <v>0.101233</v>
      </c>
      <c r="FQ163">
        <v>7.66598E-2</v>
      </c>
      <c r="FR163">
        <v>7.0642099999999999E-2</v>
      </c>
      <c r="FS163">
        <v>32293.1</v>
      </c>
      <c r="FT163">
        <v>31842.2</v>
      </c>
      <c r="FU163">
        <v>33435.4</v>
      </c>
      <c r="FV163">
        <v>33149.5</v>
      </c>
      <c r="FW163">
        <v>44132.9</v>
      </c>
      <c r="FX163">
        <v>41360.199999999997</v>
      </c>
      <c r="FY163">
        <v>49476</v>
      </c>
      <c r="FZ163">
        <v>44789.3</v>
      </c>
      <c r="GA163">
        <v>2.0952500000000001</v>
      </c>
      <c r="GB163">
        <v>2.7347000000000001</v>
      </c>
      <c r="GC163">
        <v>8.0600400000000003E-2</v>
      </c>
      <c r="GD163">
        <v>0</v>
      </c>
      <c r="GE163">
        <v>21.642600000000002</v>
      </c>
      <c r="GF163">
        <v>999.9</v>
      </c>
      <c r="GG163">
        <v>30.045000000000002</v>
      </c>
      <c r="GH163">
        <v>29.838999999999999</v>
      </c>
      <c r="GI163">
        <v>12.606299999999999</v>
      </c>
      <c r="GJ163">
        <v>61.722499999999997</v>
      </c>
      <c r="GK163">
        <v>-1.48638</v>
      </c>
      <c r="GL163">
        <v>3</v>
      </c>
      <c r="GM163">
        <v>-6.6178899999999999E-2</v>
      </c>
      <c r="GN163">
        <v>0.69750000000000001</v>
      </c>
      <c r="GO163">
        <v>20.3444</v>
      </c>
      <c r="GP163">
        <v>5.2223800000000002</v>
      </c>
      <c r="GQ163">
        <v>12.039199999999999</v>
      </c>
      <c r="GR163">
        <v>4.9975500000000004</v>
      </c>
      <c r="GS163">
        <v>3.2890000000000001</v>
      </c>
      <c r="GT163">
        <v>9999</v>
      </c>
      <c r="GU163">
        <v>999.9</v>
      </c>
      <c r="GV163">
        <v>9999</v>
      </c>
      <c r="GW163">
        <v>9999</v>
      </c>
      <c r="GX163">
        <v>1.88975</v>
      </c>
      <c r="GY163">
        <v>1.8896500000000001</v>
      </c>
      <c r="GZ163">
        <v>1.8897900000000001</v>
      </c>
      <c r="HA163">
        <v>1.8899600000000001</v>
      </c>
      <c r="HB163">
        <v>1.89161</v>
      </c>
      <c r="HC163">
        <v>1.89178</v>
      </c>
      <c r="HD163">
        <v>1.8852199999999999</v>
      </c>
      <c r="HE163">
        <v>1.8901699999999999</v>
      </c>
      <c r="HF163">
        <v>5</v>
      </c>
      <c r="HG163">
        <v>0</v>
      </c>
      <c r="HH163">
        <v>0</v>
      </c>
      <c r="HI163">
        <v>4.5</v>
      </c>
      <c r="HJ163" t="s">
        <v>405</v>
      </c>
      <c r="HK163" t="s">
        <v>406</v>
      </c>
      <c r="HL163" t="s">
        <v>407</v>
      </c>
      <c r="HM163" t="s">
        <v>407</v>
      </c>
      <c r="HN163" t="s">
        <v>408</v>
      </c>
      <c r="HO163" t="s">
        <v>408</v>
      </c>
      <c r="HP163">
        <v>0</v>
      </c>
      <c r="HQ163">
        <v>100</v>
      </c>
      <c r="HR163">
        <v>100</v>
      </c>
      <c r="HS163">
        <v>-2.13</v>
      </c>
      <c r="HT163">
        <v>-0.107</v>
      </c>
      <c r="HU163">
        <v>-2.0941818181818199</v>
      </c>
      <c r="HV163">
        <v>0</v>
      </c>
      <c r="HW163">
        <v>0</v>
      </c>
      <c r="HX163">
        <v>0</v>
      </c>
      <c r="HY163">
        <v>-0.105639999999999</v>
      </c>
      <c r="HZ163">
        <v>0</v>
      </c>
      <c r="IA163">
        <v>0</v>
      </c>
      <c r="IB163">
        <v>0</v>
      </c>
      <c r="IC163">
        <v>-1</v>
      </c>
      <c r="ID163">
        <v>-1</v>
      </c>
      <c r="IE163">
        <v>-1</v>
      </c>
      <c r="IF163">
        <v>-1</v>
      </c>
      <c r="IG163">
        <v>4.5999999999999996</v>
      </c>
      <c r="IH163">
        <v>4.7</v>
      </c>
      <c r="II163">
        <v>0.153809</v>
      </c>
      <c r="IJ163">
        <v>4.99878</v>
      </c>
      <c r="IK163">
        <v>2.5451700000000002</v>
      </c>
      <c r="IL163">
        <v>4.1833499999999999</v>
      </c>
      <c r="IM163">
        <v>3.1982400000000002</v>
      </c>
      <c r="IN163">
        <v>2.3120099999999999</v>
      </c>
      <c r="IO163">
        <v>33.535499999999999</v>
      </c>
      <c r="IP163">
        <v>24.1313</v>
      </c>
      <c r="IQ163">
        <v>2</v>
      </c>
      <c r="IR163">
        <v>509.10700000000003</v>
      </c>
      <c r="IS163">
        <v>1250.76</v>
      </c>
      <c r="IT163">
        <v>22.0001</v>
      </c>
      <c r="IU163">
        <v>27.121500000000001</v>
      </c>
      <c r="IV163">
        <v>30</v>
      </c>
      <c r="IW163">
        <v>27.3492</v>
      </c>
      <c r="IX163">
        <v>27.383500000000002</v>
      </c>
      <c r="IY163">
        <v>-1</v>
      </c>
      <c r="IZ163">
        <v>-30</v>
      </c>
      <c r="JA163">
        <v>-30</v>
      </c>
      <c r="JB163">
        <v>22</v>
      </c>
      <c r="JC163">
        <v>400</v>
      </c>
      <c r="JD163">
        <v>15.875</v>
      </c>
      <c r="JE163">
        <v>102.74</v>
      </c>
      <c r="JF163">
        <v>101</v>
      </c>
    </row>
    <row r="164" spans="1:266" x14ac:dyDescent="0.35">
      <c r="A164">
        <v>146</v>
      </c>
      <c r="B164">
        <v>1717109334</v>
      </c>
      <c r="C164">
        <v>47401.900000095397</v>
      </c>
      <c r="D164" t="s">
        <v>986</v>
      </c>
      <c r="E164" t="s">
        <v>987</v>
      </c>
      <c r="F164" t="s">
        <v>400</v>
      </c>
      <c r="I164">
        <v>1717109334</v>
      </c>
      <c r="J164">
        <f t="shared" si="92"/>
        <v>1.2415326450486396E-3</v>
      </c>
      <c r="K164">
        <f t="shared" si="93"/>
        <v>1.2415326450486395</v>
      </c>
      <c r="L164">
        <f t="shared" si="94"/>
        <v>9.9201420871150479</v>
      </c>
      <c r="M164">
        <f t="shared" si="95"/>
        <v>407.363</v>
      </c>
      <c r="N164">
        <f t="shared" si="96"/>
        <v>189.75224616976615</v>
      </c>
      <c r="O164">
        <f t="shared" si="97"/>
        <v>19.110374895302044</v>
      </c>
      <c r="P164">
        <f t="shared" si="98"/>
        <v>41.026442667297999</v>
      </c>
      <c r="Q164">
        <f t="shared" si="99"/>
        <v>7.6602829783832607E-2</v>
      </c>
      <c r="R164">
        <f t="shared" si="100"/>
        <v>2.9338839536593504</v>
      </c>
      <c r="S164">
        <f t="shared" si="101"/>
        <v>7.5508801674497708E-2</v>
      </c>
      <c r="T164">
        <f t="shared" si="102"/>
        <v>4.728999344688313E-2</v>
      </c>
      <c r="U164">
        <f t="shared" si="103"/>
        <v>77.21142711112239</v>
      </c>
      <c r="V164">
        <f t="shared" si="104"/>
        <v>23.95295305768386</v>
      </c>
      <c r="W164">
        <f t="shared" si="105"/>
        <v>23.95295305768386</v>
      </c>
      <c r="X164">
        <f t="shared" si="106"/>
        <v>2.9865208107107724</v>
      </c>
      <c r="Y164">
        <f t="shared" si="107"/>
        <v>46.117395508623119</v>
      </c>
      <c r="Z164">
        <f t="shared" si="108"/>
        <v>1.3663731127065999</v>
      </c>
      <c r="AA164">
        <f t="shared" si="109"/>
        <v>2.9628150020985307</v>
      </c>
      <c r="AB164">
        <f t="shared" si="110"/>
        <v>1.6201476980041725</v>
      </c>
      <c r="AC164">
        <f t="shared" si="111"/>
        <v>-54.751589646645002</v>
      </c>
      <c r="AD164">
        <f t="shared" si="112"/>
        <v>-20.966122817719395</v>
      </c>
      <c r="AE164">
        <f t="shared" si="113"/>
        <v>-1.4947155317920926</v>
      </c>
      <c r="AF164">
        <f t="shared" si="114"/>
        <v>-1.000885034102339E-3</v>
      </c>
      <c r="AG164">
        <v>0</v>
      </c>
      <c r="AH164">
        <v>0</v>
      </c>
      <c r="AI164">
        <f t="shared" si="115"/>
        <v>1</v>
      </c>
      <c r="AJ164">
        <f t="shared" si="116"/>
        <v>0</v>
      </c>
      <c r="AK164">
        <f t="shared" si="117"/>
        <v>53583.62636519743</v>
      </c>
      <c r="AL164" t="s">
        <v>447</v>
      </c>
      <c r="AM164">
        <v>8305.73</v>
      </c>
      <c r="AN164">
        <v>1666.0250000000001</v>
      </c>
      <c r="AO164">
        <v>7978.48</v>
      </c>
      <c r="AP164">
        <f t="shared" si="118"/>
        <v>0.79118516308870857</v>
      </c>
      <c r="AQ164">
        <v>-1.33578315168039</v>
      </c>
      <c r="AR164" t="s">
        <v>988</v>
      </c>
      <c r="AS164">
        <v>8303.9</v>
      </c>
      <c r="AT164">
        <v>2320.16384615385</v>
      </c>
      <c r="AU164">
        <v>4679.8100000000004</v>
      </c>
      <c r="AV164">
        <f t="shared" si="119"/>
        <v>0.5042183665247415</v>
      </c>
      <c r="AW164">
        <v>0.5</v>
      </c>
      <c r="AX164">
        <f t="shared" si="120"/>
        <v>336.70703355556122</v>
      </c>
      <c r="AY164">
        <f t="shared" si="121"/>
        <v>9.9201420871150479</v>
      </c>
      <c r="AZ164">
        <f t="shared" si="122"/>
        <v>84.886935228388197</v>
      </c>
      <c r="BA164">
        <f t="shared" si="123"/>
        <v>3.3429433059164348E-2</v>
      </c>
      <c r="BB164">
        <f t="shared" si="124"/>
        <v>0.70487263371803532</v>
      </c>
      <c r="BC164">
        <f t="shared" si="125"/>
        <v>1452.268675606332</v>
      </c>
      <c r="BD164" t="s">
        <v>402</v>
      </c>
      <c r="BE164">
        <v>0</v>
      </c>
      <c r="BF164">
        <f t="shared" si="126"/>
        <v>1452.268675606332</v>
      </c>
      <c r="BG164">
        <f t="shared" si="127"/>
        <v>0.68967358170388715</v>
      </c>
      <c r="BH164">
        <f t="shared" si="128"/>
        <v>0.73109711594147841</v>
      </c>
      <c r="BI164">
        <f t="shared" si="129"/>
        <v>0.50544946156895554</v>
      </c>
      <c r="BJ164">
        <f t="shared" si="130"/>
        <v>0.78295105783795127</v>
      </c>
      <c r="BK164">
        <f t="shared" si="131"/>
        <v>0.52256530937646273</v>
      </c>
      <c r="BL164">
        <f t="shared" si="132"/>
        <v>0.45761830228843897</v>
      </c>
      <c r="BM164">
        <f t="shared" si="133"/>
        <v>0.54238169771156097</v>
      </c>
      <c r="CV164">
        <f t="shared" si="134"/>
        <v>400.13600000000002</v>
      </c>
      <c r="CW164">
        <f t="shared" si="135"/>
        <v>336.70703355556122</v>
      </c>
      <c r="CX164">
        <f t="shared" si="136"/>
        <v>0.84148148018563984</v>
      </c>
      <c r="CY164">
        <f t="shared" si="137"/>
        <v>0.19296296037127972</v>
      </c>
      <c r="CZ164">
        <v>1717109334</v>
      </c>
      <c r="DA164">
        <v>407.363</v>
      </c>
      <c r="DB164">
        <v>419.87299999999999</v>
      </c>
      <c r="DC164">
        <v>13.5671</v>
      </c>
      <c r="DD164">
        <v>12.0976</v>
      </c>
      <c r="DE164">
        <v>409.48599999999999</v>
      </c>
      <c r="DF164">
        <v>13.6721</v>
      </c>
      <c r="DG164">
        <v>500.04300000000001</v>
      </c>
      <c r="DH164">
        <v>100.61199999999999</v>
      </c>
      <c r="DI164">
        <v>0.100246</v>
      </c>
      <c r="DJ164">
        <v>23.820399999999999</v>
      </c>
      <c r="DK164">
        <v>22.948799999999999</v>
      </c>
      <c r="DL164">
        <v>999.9</v>
      </c>
      <c r="DM164">
        <v>0</v>
      </c>
      <c r="DN164">
        <v>0</v>
      </c>
      <c r="DO164">
        <v>9963.75</v>
      </c>
      <c r="DP164">
        <v>0</v>
      </c>
      <c r="DQ164">
        <v>1.5289399999999999E-3</v>
      </c>
      <c r="DR164">
        <v>400.13600000000002</v>
      </c>
      <c r="DS164">
        <v>0.94999199999999995</v>
      </c>
      <c r="DT164">
        <v>5.00081E-2</v>
      </c>
      <c r="DU164">
        <v>0</v>
      </c>
      <c r="DV164">
        <v>2320.09</v>
      </c>
      <c r="DW164">
        <v>5.0003500000000001</v>
      </c>
      <c r="DX164">
        <v>3776.1</v>
      </c>
      <c r="DY164">
        <v>3478.97</v>
      </c>
      <c r="DZ164">
        <v>38.311999999999998</v>
      </c>
      <c r="EA164">
        <v>41.375</v>
      </c>
      <c r="EB164">
        <v>40.061999999999998</v>
      </c>
      <c r="EC164">
        <v>43.375</v>
      </c>
      <c r="ED164">
        <v>43.375</v>
      </c>
      <c r="EE164">
        <v>375.38</v>
      </c>
      <c r="EF164">
        <v>19.760000000000002</v>
      </c>
      <c r="EG164">
        <v>0</v>
      </c>
      <c r="EH164">
        <v>298.89999985694902</v>
      </c>
      <c r="EI164">
        <v>0</v>
      </c>
      <c r="EJ164">
        <v>2320.16384615385</v>
      </c>
      <c r="EK164">
        <v>0.26119659465502698</v>
      </c>
      <c r="EL164">
        <v>7.0427517220683702E-2</v>
      </c>
      <c r="EM164">
        <v>3774.8984615384602</v>
      </c>
      <c r="EN164">
        <v>15</v>
      </c>
      <c r="EO164">
        <v>1717109356</v>
      </c>
      <c r="EP164" t="s">
        <v>989</v>
      </c>
      <c r="EQ164">
        <v>1717109354</v>
      </c>
      <c r="ER164">
        <v>1717109356</v>
      </c>
      <c r="ES164">
        <v>148</v>
      </c>
      <c r="ET164">
        <v>7.0000000000000001E-3</v>
      </c>
      <c r="EU164">
        <v>1E-3</v>
      </c>
      <c r="EV164">
        <v>-2.1230000000000002</v>
      </c>
      <c r="EW164">
        <v>-0.105</v>
      </c>
      <c r="EX164">
        <v>420</v>
      </c>
      <c r="EY164">
        <v>12</v>
      </c>
      <c r="EZ164">
        <v>0.14000000000000001</v>
      </c>
      <c r="FA164">
        <v>0.04</v>
      </c>
      <c r="FB164">
        <v>407.36233333333303</v>
      </c>
      <c r="FC164">
        <v>-7.9636363635945506E-2</v>
      </c>
      <c r="FD164">
        <v>1.08948801139933E-2</v>
      </c>
      <c r="FE164">
        <v>1</v>
      </c>
      <c r="FF164">
        <v>13.5650285714286</v>
      </c>
      <c r="FG164">
        <v>1.23896103896023E-3</v>
      </c>
      <c r="FH164">
        <v>5.1189922477627497E-4</v>
      </c>
      <c r="FI164">
        <v>1</v>
      </c>
      <c r="FJ164">
        <v>2</v>
      </c>
      <c r="FK164">
        <v>2</v>
      </c>
      <c r="FL164" t="s">
        <v>404</v>
      </c>
      <c r="FM164">
        <v>2.9726499999999998</v>
      </c>
      <c r="FN164">
        <v>2.8470499999999999</v>
      </c>
      <c r="FO164">
        <v>9.9169900000000005E-2</v>
      </c>
      <c r="FP164">
        <v>0.101228</v>
      </c>
      <c r="FQ164">
        <v>7.6600100000000004E-2</v>
      </c>
      <c r="FR164">
        <v>7.0611099999999996E-2</v>
      </c>
      <c r="FS164">
        <v>32293.5</v>
      </c>
      <c r="FT164">
        <v>31842.3</v>
      </c>
      <c r="FU164">
        <v>33435.800000000003</v>
      </c>
      <c r="FV164">
        <v>33149.300000000003</v>
      </c>
      <c r="FW164">
        <v>44136.4</v>
      </c>
      <c r="FX164">
        <v>41361.4</v>
      </c>
      <c r="FY164">
        <v>49476.7</v>
      </c>
      <c r="FZ164">
        <v>44789</v>
      </c>
      <c r="GA164">
        <v>2.0952500000000001</v>
      </c>
      <c r="GB164">
        <v>2.73542</v>
      </c>
      <c r="GC164">
        <v>7.9840400000000006E-2</v>
      </c>
      <c r="GD164">
        <v>0</v>
      </c>
      <c r="GE164">
        <v>21.632999999999999</v>
      </c>
      <c r="GF164">
        <v>999.9</v>
      </c>
      <c r="GG164">
        <v>30.015000000000001</v>
      </c>
      <c r="GH164">
        <v>29.838999999999999</v>
      </c>
      <c r="GI164">
        <v>12.592599999999999</v>
      </c>
      <c r="GJ164">
        <v>61.872599999999998</v>
      </c>
      <c r="GK164">
        <v>-1.4182699999999999</v>
      </c>
      <c r="GL164">
        <v>3</v>
      </c>
      <c r="GM164">
        <v>-2.2027399999999999E-3</v>
      </c>
      <c r="GN164">
        <v>0.60792199999999996</v>
      </c>
      <c r="GO164">
        <v>20.3445</v>
      </c>
      <c r="GP164">
        <v>5.2231300000000003</v>
      </c>
      <c r="GQ164">
        <v>12.0383</v>
      </c>
      <c r="GR164">
        <v>4.9994500000000004</v>
      </c>
      <c r="GS164">
        <v>3.2890000000000001</v>
      </c>
      <c r="GT164">
        <v>9999</v>
      </c>
      <c r="GU164">
        <v>999.9</v>
      </c>
      <c r="GV164">
        <v>9999</v>
      </c>
      <c r="GW164">
        <v>9999</v>
      </c>
      <c r="GX164">
        <v>1.8897200000000001</v>
      </c>
      <c r="GY164">
        <v>1.88964</v>
      </c>
      <c r="GZ164">
        <v>1.8897699999999999</v>
      </c>
      <c r="HA164">
        <v>1.88995</v>
      </c>
      <c r="HB164">
        <v>1.8915900000000001</v>
      </c>
      <c r="HC164">
        <v>1.89174</v>
      </c>
      <c r="HD164">
        <v>1.8852199999999999</v>
      </c>
      <c r="HE164">
        <v>1.8901399999999999</v>
      </c>
      <c r="HF164">
        <v>5</v>
      </c>
      <c r="HG164">
        <v>0</v>
      </c>
      <c r="HH164">
        <v>0</v>
      </c>
      <c r="HI164">
        <v>4.5</v>
      </c>
      <c r="HJ164" t="s">
        <v>405</v>
      </c>
      <c r="HK164" t="s">
        <v>406</v>
      </c>
      <c r="HL164" t="s">
        <v>407</v>
      </c>
      <c r="HM164" t="s">
        <v>407</v>
      </c>
      <c r="HN164" t="s">
        <v>408</v>
      </c>
      <c r="HO164" t="s">
        <v>408</v>
      </c>
      <c r="HP164">
        <v>0</v>
      </c>
      <c r="HQ164">
        <v>100</v>
      </c>
      <c r="HR164">
        <v>100</v>
      </c>
      <c r="HS164">
        <v>-2.1230000000000002</v>
      </c>
      <c r="HT164">
        <v>-0.105</v>
      </c>
      <c r="HU164">
        <v>-2.1300909090909399</v>
      </c>
      <c r="HV164">
        <v>0</v>
      </c>
      <c r="HW164">
        <v>0</v>
      </c>
      <c r="HX164">
        <v>0</v>
      </c>
      <c r="HY164">
        <v>-0.106680000000001</v>
      </c>
      <c r="HZ164">
        <v>0</v>
      </c>
      <c r="IA164">
        <v>0</v>
      </c>
      <c r="IB164">
        <v>0</v>
      </c>
      <c r="IC164">
        <v>-1</v>
      </c>
      <c r="ID164">
        <v>-1</v>
      </c>
      <c r="IE164">
        <v>-1</v>
      </c>
      <c r="IF164">
        <v>-1</v>
      </c>
      <c r="IG164">
        <v>4.7</v>
      </c>
      <c r="IH164">
        <v>4.7</v>
      </c>
      <c r="II164">
        <v>0.153809</v>
      </c>
      <c r="IJ164">
        <v>4.99878</v>
      </c>
      <c r="IK164">
        <v>2.5463900000000002</v>
      </c>
      <c r="IL164">
        <v>4.1870099999999999</v>
      </c>
      <c r="IM164">
        <v>3.1982400000000002</v>
      </c>
      <c r="IN164">
        <v>2.2924799999999999</v>
      </c>
      <c r="IO164">
        <v>33.558</v>
      </c>
      <c r="IP164">
        <v>24.1313</v>
      </c>
      <c r="IQ164">
        <v>2</v>
      </c>
      <c r="IR164">
        <v>508.98399999999998</v>
      </c>
      <c r="IS164">
        <v>1251.52</v>
      </c>
      <c r="IT164">
        <v>21.999600000000001</v>
      </c>
      <c r="IU164">
        <v>27.107700000000001</v>
      </c>
      <c r="IV164">
        <v>30.0001</v>
      </c>
      <c r="IW164">
        <v>27.3353</v>
      </c>
      <c r="IX164">
        <v>27.371300000000002</v>
      </c>
      <c r="IY164">
        <v>-1</v>
      </c>
      <c r="IZ164">
        <v>-30</v>
      </c>
      <c r="JA164">
        <v>-30</v>
      </c>
      <c r="JB164">
        <v>22</v>
      </c>
      <c r="JC164">
        <v>400</v>
      </c>
      <c r="JD164">
        <v>15.875</v>
      </c>
      <c r="JE164">
        <v>102.741</v>
      </c>
      <c r="JF164">
        <v>100.999</v>
      </c>
    </row>
    <row r="165" spans="1:266" x14ac:dyDescent="0.35">
      <c r="A165">
        <v>147</v>
      </c>
      <c r="B165">
        <v>1717109634.0999999</v>
      </c>
      <c r="C165">
        <v>47702</v>
      </c>
      <c r="D165" t="s">
        <v>990</v>
      </c>
      <c r="E165" t="s">
        <v>991</v>
      </c>
      <c r="F165" t="s">
        <v>400</v>
      </c>
      <c r="I165">
        <v>1717109634.0999999</v>
      </c>
      <c r="J165">
        <f t="shared" si="92"/>
        <v>1.2371886417820218E-3</v>
      </c>
      <c r="K165">
        <f t="shared" si="93"/>
        <v>1.2371886417820217</v>
      </c>
      <c r="L165">
        <f t="shared" si="94"/>
        <v>9.8552058225859511</v>
      </c>
      <c r="M165">
        <f t="shared" si="95"/>
        <v>407.63900000000001</v>
      </c>
      <c r="N165">
        <f t="shared" si="96"/>
        <v>190.19243497734465</v>
      </c>
      <c r="O165">
        <f t="shared" si="97"/>
        <v>19.154657753648024</v>
      </c>
      <c r="P165">
        <f t="shared" si="98"/>
        <v>41.054133057234502</v>
      </c>
      <c r="Q165">
        <f t="shared" si="99"/>
        <v>7.6162961032277057E-2</v>
      </c>
      <c r="R165">
        <f t="shared" si="100"/>
        <v>2.9410364723601616</v>
      </c>
      <c r="S165">
        <f t="shared" si="101"/>
        <v>7.5083955679204464E-2</v>
      </c>
      <c r="T165">
        <f t="shared" si="102"/>
        <v>4.702314314345564E-2</v>
      </c>
      <c r="U165">
        <f t="shared" si="103"/>
        <v>77.159577857343209</v>
      </c>
      <c r="V165">
        <f t="shared" si="104"/>
        <v>23.966873619147776</v>
      </c>
      <c r="W165">
        <f t="shared" si="105"/>
        <v>23.966873619147776</v>
      </c>
      <c r="X165">
        <f t="shared" si="106"/>
        <v>2.9890199623478018</v>
      </c>
      <c r="Y165">
        <f t="shared" si="107"/>
        <v>46.048194459542231</v>
      </c>
      <c r="Z165">
        <f t="shared" si="108"/>
        <v>1.3654228858133499</v>
      </c>
      <c r="AA165">
        <f t="shared" si="109"/>
        <v>2.9652039604137039</v>
      </c>
      <c r="AB165">
        <f t="shared" si="110"/>
        <v>1.6235970765344518</v>
      </c>
      <c r="AC165">
        <f t="shared" si="111"/>
        <v>-54.560019102587162</v>
      </c>
      <c r="AD165">
        <f t="shared" si="112"/>
        <v>-21.099774896485879</v>
      </c>
      <c r="AE165">
        <f t="shared" si="113"/>
        <v>-1.5007927123276195</v>
      </c>
      <c r="AF165">
        <f t="shared" si="114"/>
        <v>-1.008854057456432E-3</v>
      </c>
      <c r="AG165">
        <v>0</v>
      </c>
      <c r="AH165">
        <v>0</v>
      </c>
      <c r="AI165">
        <f t="shared" si="115"/>
        <v>1</v>
      </c>
      <c r="AJ165">
        <f t="shared" si="116"/>
        <v>0</v>
      </c>
      <c r="AK165">
        <f t="shared" si="117"/>
        <v>53790.93940882371</v>
      </c>
      <c r="AL165" t="s">
        <v>447</v>
      </c>
      <c r="AM165">
        <v>8305.73</v>
      </c>
      <c r="AN165">
        <v>1666.0250000000001</v>
      </c>
      <c r="AO165">
        <v>7978.48</v>
      </c>
      <c r="AP165">
        <f t="shared" si="118"/>
        <v>0.79118516308870857</v>
      </c>
      <c r="AQ165">
        <v>-1.33578315168039</v>
      </c>
      <c r="AR165" t="s">
        <v>992</v>
      </c>
      <c r="AS165">
        <v>8305</v>
      </c>
      <c r="AT165">
        <v>2319.7212</v>
      </c>
      <c r="AU165">
        <v>4673.13</v>
      </c>
      <c r="AV165">
        <f t="shared" si="119"/>
        <v>0.50360439362910947</v>
      </c>
      <c r="AW165">
        <v>0.5</v>
      </c>
      <c r="AX165">
        <f t="shared" si="120"/>
        <v>336.47772392867159</v>
      </c>
      <c r="AY165">
        <f t="shared" si="121"/>
        <v>9.8552058225859511</v>
      </c>
      <c r="AZ165">
        <f t="shared" si="122"/>
        <v>84.725830064400782</v>
      </c>
      <c r="BA165">
        <f t="shared" si="123"/>
        <v>3.3259226921775867E-2</v>
      </c>
      <c r="BB165">
        <f t="shared" si="124"/>
        <v>0.70730966183264732</v>
      </c>
      <c r="BC165">
        <f t="shared" si="125"/>
        <v>1451.6247410819008</v>
      </c>
      <c r="BD165" t="s">
        <v>402</v>
      </c>
      <c r="BE165">
        <v>0</v>
      </c>
      <c r="BF165">
        <f t="shared" si="126"/>
        <v>1451.6247410819008</v>
      </c>
      <c r="BG165">
        <f t="shared" si="127"/>
        <v>0.68936778110561858</v>
      </c>
      <c r="BH165">
        <f t="shared" si="128"/>
        <v>0.73053079565369439</v>
      </c>
      <c r="BI165">
        <f t="shared" si="129"/>
        <v>0.50642305810040267</v>
      </c>
      <c r="BJ165">
        <f t="shared" si="130"/>
        <v>0.78261610419323568</v>
      </c>
      <c r="BK165">
        <f t="shared" si="131"/>
        <v>0.52362353474202972</v>
      </c>
      <c r="BL165">
        <f t="shared" si="132"/>
        <v>0.45714828880865038</v>
      </c>
      <c r="BM165">
        <f t="shared" si="133"/>
        <v>0.54285171119134956</v>
      </c>
      <c r="CV165">
        <f t="shared" si="134"/>
        <v>399.863</v>
      </c>
      <c r="CW165">
        <f t="shared" si="135"/>
        <v>336.47772392867159</v>
      </c>
      <c r="CX165">
        <f t="shared" si="136"/>
        <v>0.84148251758395154</v>
      </c>
      <c r="CY165">
        <f t="shared" si="137"/>
        <v>0.19296503516790303</v>
      </c>
      <c r="CZ165">
        <v>1717109634.0999999</v>
      </c>
      <c r="DA165">
        <v>407.63900000000001</v>
      </c>
      <c r="DB165">
        <v>420.07299999999998</v>
      </c>
      <c r="DC165">
        <v>13.557700000000001</v>
      </c>
      <c r="DD165">
        <v>12.0929</v>
      </c>
      <c r="DE165">
        <v>409.74799999999999</v>
      </c>
      <c r="DF165">
        <v>13.6637</v>
      </c>
      <c r="DG165">
        <v>499.89699999999999</v>
      </c>
      <c r="DH165">
        <v>100.61199999999999</v>
      </c>
      <c r="DI165">
        <v>9.9985500000000005E-2</v>
      </c>
      <c r="DJ165">
        <v>23.8338</v>
      </c>
      <c r="DK165">
        <v>22.9846</v>
      </c>
      <c r="DL165">
        <v>999.9</v>
      </c>
      <c r="DM165">
        <v>0</v>
      </c>
      <c r="DN165">
        <v>0</v>
      </c>
      <c r="DO165">
        <v>10004.4</v>
      </c>
      <c r="DP165">
        <v>0</v>
      </c>
      <c r="DQ165">
        <v>1.5289399999999999E-3</v>
      </c>
      <c r="DR165">
        <v>399.863</v>
      </c>
      <c r="DS165">
        <v>0.94995200000000002</v>
      </c>
      <c r="DT165">
        <v>5.0048099999999998E-2</v>
      </c>
      <c r="DU165">
        <v>0</v>
      </c>
      <c r="DV165">
        <v>2319.62</v>
      </c>
      <c r="DW165">
        <v>5.0003500000000001</v>
      </c>
      <c r="DX165">
        <v>3772.48</v>
      </c>
      <c r="DY165">
        <v>3476.53</v>
      </c>
      <c r="DZ165">
        <v>38.311999999999998</v>
      </c>
      <c r="EA165">
        <v>41.375</v>
      </c>
      <c r="EB165">
        <v>40.061999999999998</v>
      </c>
      <c r="EC165">
        <v>43.375</v>
      </c>
      <c r="ED165">
        <v>43.311999999999998</v>
      </c>
      <c r="EE165">
        <v>375.1</v>
      </c>
      <c r="EF165">
        <v>19.760000000000002</v>
      </c>
      <c r="EG165">
        <v>0</v>
      </c>
      <c r="EH165">
        <v>299.5</v>
      </c>
      <c r="EI165">
        <v>0</v>
      </c>
      <c r="EJ165">
        <v>2319.7212</v>
      </c>
      <c r="EK165">
        <v>1.25461536464362</v>
      </c>
      <c r="EL165">
        <v>-0.71769236423801896</v>
      </c>
      <c r="EM165">
        <v>3774.0672</v>
      </c>
      <c r="EN165">
        <v>15</v>
      </c>
      <c r="EO165">
        <v>1717109657.0999999</v>
      </c>
      <c r="EP165" t="s">
        <v>993</v>
      </c>
      <c r="EQ165">
        <v>1717109657.0999999</v>
      </c>
      <c r="ER165">
        <v>1717109656.0999999</v>
      </c>
      <c r="ES165">
        <v>149</v>
      </c>
      <c r="ET165">
        <v>1.4E-2</v>
      </c>
      <c r="EU165">
        <v>-1E-3</v>
      </c>
      <c r="EV165">
        <v>-2.109</v>
      </c>
      <c r="EW165">
        <v>-0.106</v>
      </c>
      <c r="EX165">
        <v>420</v>
      </c>
      <c r="EY165">
        <v>12</v>
      </c>
      <c r="EZ165">
        <v>0.23</v>
      </c>
      <c r="FA165">
        <v>7.0000000000000007E-2</v>
      </c>
      <c r="FB165">
        <v>407.59804761904797</v>
      </c>
      <c r="FC165">
        <v>0.12872727272779699</v>
      </c>
      <c r="FD165">
        <v>1.4717906782061399E-2</v>
      </c>
      <c r="FE165">
        <v>1</v>
      </c>
      <c r="FF165">
        <v>13.5592047619048</v>
      </c>
      <c r="FG165">
        <v>1.15324675325404E-3</v>
      </c>
      <c r="FH165">
        <v>5.0565957914108003E-4</v>
      </c>
      <c r="FI165">
        <v>1</v>
      </c>
      <c r="FJ165">
        <v>2</v>
      </c>
      <c r="FK165">
        <v>2</v>
      </c>
      <c r="FL165" t="s">
        <v>404</v>
      </c>
      <c r="FM165">
        <v>2.97228</v>
      </c>
      <c r="FN165">
        <v>2.84714</v>
      </c>
      <c r="FO165">
        <v>9.9220299999999997E-2</v>
      </c>
      <c r="FP165">
        <v>0.101267</v>
      </c>
      <c r="FQ165">
        <v>7.6566400000000007E-2</v>
      </c>
      <c r="FR165">
        <v>7.0592199999999994E-2</v>
      </c>
      <c r="FS165">
        <v>32291.9</v>
      </c>
      <c r="FT165">
        <v>31841.1</v>
      </c>
      <c r="FU165">
        <v>33435.9</v>
      </c>
      <c r="FV165">
        <v>33149.4</v>
      </c>
      <c r="FW165">
        <v>44138.1</v>
      </c>
      <c r="FX165">
        <v>41362.6</v>
      </c>
      <c r="FY165">
        <v>49476.9</v>
      </c>
      <c r="FZ165">
        <v>44789.4</v>
      </c>
      <c r="GA165">
        <v>2.0951</v>
      </c>
      <c r="GB165">
        <v>2.7371500000000002</v>
      </c>
      <c r="GC165">
        <v>8.1427399999999997E-2</v>
      </c>
      <c r="GD165">
        <v>0</v>
      </c>
      <c r="GE165">
        <v>21.642700000000001</v>
      </c>
      <c r="GF165">
        <v>999.9</v>
      </c>
      <c r="GG165">
        <v>30.015000000000001</v>
      </c>
      <c r="GH165">
        <v>29.838999999999999</v>
      </c>
      <c r="GI165">
        <v>12.5937</v>
      </c>
      <c r="GJ165">
        <v>61.621699999999997</v>
      </c>
      <c r="GK165">
        <v>-1.4543299999999999</v>
      </c>
      <c r="GL165">
        <v>3</v>
      </c>
      <c r="GM165">
        <v>-0.132851</v>
      </c>
      <c r="GN165">
        <v>0.76644599999999996</v>
      </c>
      <c r="GO165">
        <v>20.3443</v>
      </c>
      <c r="GP165">
        <v>5.2229799999999997</v>
      </c>
      <c r="GQ165">
        <v>12.037699999999999</v>
      </c>
      <c r="GR165">
        <v>4.9977999999999998</v>
      </c>
      <c r="GS165">
        <v>3.2890000000000001</v>
      </c>
      <c r="GT165">
        <v>9999</v>
      </c>
      <c r="GU165">
        <v>999.9</v>
      </c>
      <c r="GV165">
        <v>9999</v>
      </c>
      <c r="GW165">
        <v>9999</v>
      </c>
      <c r="GX165">
        <v>1.8897900000000001</v>
      </c>
      <c r="GY165">
        <v>1.8896500000000001</v>
      </c>
      <c r="GZ165">
        <v>1.88978</v>
      </c>
      <c r="HA165">
        <v>1.89001</v>
      </c>
      <c r="HB165">
        <v>1.8916299999999999</v>
      </c>
      <c r="HC165">
        <v>1.89178</v>
      </c>
      <c r="HD165">
        <v>1.8852199999999999</v>
      </c>
      <c r="HE165">
        <v>1.89018</v>
      </c>
      <c r="HF165">
        <v>5</v>
      </c>
      <c r="HG165">
        <v>0</v>
      </c>
      <c r="HH165">
        <v>0</v>
      </c>
      <c r="HI165">
        <v>4.5</v>
      </c>
      <c r="HJ165" t="s">
        <v>405</v>
      </c>
      <c r="HK165" t="s">
        <v>406</v>
      </c>
      <c r="HL165" t="s">
        <v>407</v>
      </c>
      <c r="HM165" t="s">
        <v>407</v>
      </c>
      <c r="HN165" t="s">
        <v>408</v>
      </c>
      <c r="HO165" t="s">
        <v>408</v>
      </c>
      <c r="HP165">
        <v>0</v>
      </c>
      <c r="HQ165">
        <v>100</v>
      </c>
      <c r="HR165">
        <v>100</v>
      </c>
      <c r="HS165">
        <v>-2.109</v>
      </c>
      <c r="HT165">
        <v>-0.106</v>
      </c>
      <c r="HU165">
        <v>-2.12310000000002</v>
      </c>
      <c r="HV165">
        <v>0</v>
      </c>
      <c r="HW165">
        <v>0</v>
      </c>
      <c r="HX165">
        <v>0</v>
      </c>
      <c r="HY165">
        <v>-0.105230000000001</v>
      </c>
      <c r="HZ165">
        <v>0</v>
      </c>
      <c r="IA165">
        <v>0</v>
      </c>
      <c r="IB165">
        <v>0</v>
      </c>
      <c r="IC165">
        <v>-1</v>
      </c>
      <c r="ID165">
        <v>-1</v>
      </c>
      <c r="IE165">
        <v>-1</v>
      </c>
      <c r="IF165">
        <v>-1</v>
      </c>
      <c r="IG165">
        <v>4.7</v>
      </c>
      <c r="IH165">
        <v>4.5999999999999996</v>
      </c>
      <c r="II165">
        <v>0.153809</v>
      </c>
      <c r="IJ165">
        <v>4.99878</v>
      </c>
      <c r="IK165">
        <v>2.5451700000000002</v>
      </c>
      <c r="IL165">
        <v>4.1699200000000003</v>
      </c>
      <c r="IM165">
        <v>3.1982400000000002</v>
      </c>
      <c r="IN165">
        <v>2.3278799999999999</v>
      </c>
      <c r="IO165">
        <v>33.558</v>
      </c>
      <c r="IP165">
        <v>24.1313</v>
      </c>
      <c r="IQ165">
        <v>2</v>
      </c>
      <c r="IR165">
        <v>508.80900000000003</v>
      </c>
      <c r="IS165">
        <v>1253.75</v>
      </c>
      <c r="IT165">
        <v>21.999700000000001</v>
      </c>
      <c r="IU165">
        <v>27.1008</v>
      </c>
      <c r="IV165">
        <v>30.0001</v>
      </c>
      <c r="IW165">
        <v>27.326000000000001</v>
      </c>
      <c r="IX165">
        <v>27.360399999999998</v>
      </c>
      <c r="IY165">
        <v>-1</v>
      </c>
      <c r="IZ165">
        <v>-30</v>
      </c>
      <c r="JA165">
        <v>-30</v>
      </c>
      <c r="JB165">
        <v>22</v>
      </c>
      <c r="JC165">
        <v>400</v>
      </c>
      <c r="JD165">
        <v>15.875</v>
      </c>
      <c r="JE165">
        <v>102.741</v>
      </c>
      <c r="JF165">
        <v>101</v>
      </c>
    </row>
    <row r="166" spans="1:266" x14ac:dyDescent="0.35">
      <c r="A166">
        <v>148</v>
      </c>
      <c r="B166">
        <v>1717109934.0999999</v>
      </c>
      <c r="C166">
        <v>48002</v>
      </c>
      <c r="D166" t="s">
        <v>994</v>
      </c>
      <c r="E166" t="s">
        <v>995</v>
      </c>
      <c r="F166" t="s">
        <v>400</v>
      </c>
      <c r="I166">
        <v>1717109934.0999999</v>
      </c>
      <c r="J166">
        <f t="shared" si="92"/>
        <v>1.2323071710890927E-3</v>
      </c>
      <c r="K166">
        <f t="shared" si="93"/>
        <v>1.2323071710890927</v>
      </c>
      <c r="L166">
        <f t="shared" si="94"/>
        <v>9.885074560889386</v>
      </c>
      <c r="M166">
        <f t="shared" si="95"/>
        <v>408.05200000000002</v>
      </c>
      <c r="N166">
        <f t="shared" si="96"/>
        <v>188.90655870255932</v>
      </c>
      <c r="O166">
        <f t="shared" si="97"/>
        <v>19.024634068884549</v>
      </c>
      <c r="P166">
        <f t="shared" si="98"/>
        <v>41.094602719960001</v>
      </c>
      <c r="Q166">
        <f t="shared" si="99"/>
        <v>7.5775226042475607E-2</v>
      </c>
      <c r="R166">
        <f t="shared" si="100"/>
        <v>2.9365841005867317</v>
      </c>
      <c r="S166">
        <f t="shared" si="101"/>
        <v>7.4705500965069657E-2</v>
      </c>
      <c r="T166">
        <f t="shared" si="102"/>
        <v>4.6785790553313278E-2</v>
      </c>
      <c r="U166">
        <f t="shared" si="103"/>
        <v>77.155584892552753</v>
      </c>
      <c r="V166">
        <f t="shared" si="104"/>
        <v>23.974407268401652</v>
      </c>
      <c r="W166">
        <f t="shared" si="105"/>
        <v>23.974407268401652</v>
      </c>
      <c r="X166">
        <f t="shared" si="106"/>
        <v>2.9903732371659695</v>
      </c>
      <c r="Y166">
        <f t="shared" si="107"/>
        <v>46.018500633401274</v>
      </c>
      <c r="Z166">
        <f t="shared" si="108"/>
        <v>1.365043116189</v>
      </c>
      <c r="AA166">
        <f t="shared" si="109"/>
        <v>2.9662920290762815</v>
      </c>
      <c r="AB166">
        <f t="shared" si="110"/>
        <v>1.6253301209769695</v>
      </c>
      <c r="AC166">
        <f t="shared" si="111"/>
        <v>-54.344746245028993</v>
      </c>
      <c r="AD166">
        <f t="shared" si="112"/>
        <v>-21.294803625578222</v>
      </c>
      <c r="AE166">
        <f t="shared" si="113"/>
        <v>-1.5170657762550563</v>
      </c>
      <c r="AF166">
        <f t="shared" si="114"/>
        <v>-1.0307543095144922E-3</v>
      </c>
      <c r="AG166">
        <v>0</v>
      </c>
      <c r="AH166">
        <v>0</v>
      </c>
      <c r="AI166">
        <f t="shared" si="115"/>
        <v>1</v>
      </c>
      <c r="AJ166">
        <f t="shared" si="116"/>
        <v>0</v>
      </c>
      <c r="AK166">
        <f t="shared" si="117"/>
        <v>53659.176451288673</v>
      </c>
      <c r="AL166" t="s">
        <v>447</v>
      </c>
      <c r="AM166">
        <v>8305.73</v>
      </c>
      <c r="AN166">
        <v>1666.0250000000001</v>
      </c>
      <c r="AO166">
        <v>7978.48</v>
      </c>
      <c r="AP166">
        <f t="shared" si="118"/>
        <v>0.79118516308870857</v>
      </c>
      <c r="AQ166">
        <v>-1.33578315168039</v>
      </c>
      <c r="AR166" t="s">
        <v>996</v>
      </c>
      <c r="AS166">
        <v>8305</v>
      </c>
      <c r="AT166">
        <v>2319.07192307692</v>
      </c>
      <c r="AU166">
        <v>4664.09</v>
      </c>
      <c r="AV166">
        <f t="shared" si="119"/>
        <v>0.50278148082971819</v>
      </c>
      <c r="AW166">
        <v>0.5</v>
      </c>
      <c r="AX166">
        <f t="shared" si="120"/>
        <v>336.46008244627637</v>
      </c>
      <c r="AY166">
        <f t="shared" si="121"/>
        <v>9.885074560889386</v>
      </c>
      <c r="AZ166">
        <f t="shared" si="122"/>
        <v>84.582949246213957</v>
      </c>
      <c r="BA166">
        <f t="shared" si="123"/>
        <v>3.3349744287604892E-2</v>
      </c>
      <c r="BB166">
        <f t="shared" si="124"/>
        <v>0.71061879166139574</v>
      </c>
      <c r="BC166">
        <f t="shared" si="125"/>
        <v>1450.7512852050384</v>
      </c>
      <c r="BD166" t="s">
        <v>402</v>
      </c>
      <c r="BE166">
        <v>0</v>
      </c>
      <c r="BF166">
        <f t="shared" si="126"/>
        <v>1450.7512852050384</v>
      </c>
      <c r="BG166">
        <f t="shared" si="127"/>
        <v>0.68895298220981194</v>
      </c>
      <c r="BH166">
        <f t="shared" si="128"/>
        <v>0.72977618765369157</v>
      </c>
      <c r="BI166">
        <f t="shared" si="129"/>
        <v>0.50774015661649718</v>
      </c>
      <c r="BJ166">
        <f t="shared" si="130"/>
        <v>0.78217719659950002</v>
      </c>
      <c r="BK166">
        <f t="shared" si="131"/>
        <v>0.52505562415890483</v>
      </c>
      <c r="BL166">
        <f t="shared" si="132"/>
        <v>0.45652906734601095</v>
      </c>
      <c r="BM166">
        <f t="shared" si="133"/>
        <v>0.54347093265398905</v>
      </c>
      <c r="CV166">
        <f t="shared" si="134"/>
        <v>399.84199999999998</v>
      </c>
      <c r="CW166">
        <f t="shared" si="135"/>
        <v>336.46008244627637</v>
      </c>
      <c r="CX166">
        <f t="shared" si="136"/>
        <v>0.84148259173942808</v>
      </c>
      <c r="CY166">
        <f t="shared" si="137"/>
        <v>0.19296518347885602</v>
      </c>
      <c r="CZ166">
        <v>1717109934.0999999</v>
      </c>
      <c r="DA166">
        <v>408.05200000000002</v>
      </c>
      <c r="DB166">
        <v>420.51900000000001</v>
      </c>
      <c r="DC166">
        <v>13.5543</v>
      </c>
      <c r="DD166">
        <v>12.0954</v>
      </c>
      <c r="DE166">
        <v>410.17700000000002</v>
      </c>
      <c r="DF166">
        <v>13.660299999999999</v>
      </c>
      <c r="DG166">
        <v>499.94</v>
      </c>
      <c r="DH166">
        <v>100.60899999999999</v>
      </c>
      <c r="DI166">
        <v>0.10023</v>
      </c>
      <c r="DJ166">
        <v>23.8399</v>
      </c>
      <c r="DK166">
        <v>22.988299999999999</v>
      </c>
      <c r="DL166">
        <v>999.9</v>
      </c>
      <c r="DM166">
        <v>0</v>
      </c>
      <c r="DN166">
        <v>0</v>
      </c>
      <c r="DO166">
        <v>9979.3799999999992</v>
      </c>
      <c r="DP166">
        <v>0</v>
      </c>
      <c r="DQ166">
        <v>1.5289399999999999E-3</v>
      </c>
      <c r="DR166">
        <v>399.84199999999998</v>
      </c>
      <c r="DS166">
        <v>0.94994999999999996</v>
      </c>
      <c r="DT166">
        <v>5.0049700000000003E-2</v>
      </c>
      <c r="DU166">
        <v>0</v>
      </c>
      <c r="DV166">
        <v>2318.73</v>
      </c>
      <c r="DW166">
        <v>5.0003500000000001</v>
      </c>
      <c r="DX166">
        <v>3770.8</v>
      </c>
      <c r="DY166">
        <v>3476.35</v>
      </c>
      <c r="DZ166">
        <v>38.25</v>
      </c>
      <c r="EA166">
        <v>41.311999999999998</v>
      </c>
      <c r="EB166">
        <v>40.061999999999998</v>
      </c>
      <c r="EC166">
        <v>43.375</v>
      </c>
      <c r="ED166">
        <v>43.375</v>
      </c>
      <c r="EE166">
        <v>375.08</v>
      </c>
      <c r="EF166">
        <v>19.760000000000002</v>
      </c>
      <c r="EG166">
        <v>0</v>
      </c>
      <c r="EH166">
        <v>298.90000009536698</v>
      </c>
      <c r="EI166">
        <v>0</v>
      </c>
      <c r="EJ166">
        <v>2319.07192307692</v>
      </c>
      <c r="EK166">
        <v>-1.69333333482578</v>
      </c>
      <c r="EL166">
        <v>-4.0396579989822703</v>
      </c>
      <c r="EM166">
        <v>3772.6069230769199</v>
      </c>
      <c r="EN166">
        <v>15</v>
      </c>
      <c r="EO166">
        <v>1717109970.0999999</v>
      </c>
      <c r="EP166" t="s">
        <v>997</v>
      </c>
      <c r="EQ166">
        <v>1717109970.0999999</v>
      </c>
      <c r="ER166">
        <v>1717109952.0999999</v>
      </c>
      <c r="ES166">
        <v>150</v>
      </c>
      <c r="ET166">
        <v>-1.6E-2</v>
      </c>
      <c r="EU166">
        <v>-1E-3</v>
      </c>
      <c r="EV166">
        <v>-2.125</v>
      </c>
      <c r="EW166">
        <v>-0.106</v>
      </c>
      <c r="EX166">
        <v>421</v>
      </c>
      <c r="EY166">
        <v>12</v>
      </c>
      <c r="EZ166">
        <v>0.16</v>
      </c>
      <c r="FA166">
        <v>0.05</v>
      </c>
      <c r="FB166">
        <v>408.05579999999998</v>
      </c>
      <c r="FC166">
        <v>3.3112781954526001E-2</v>
      </c>
      <c r="FD166">
        <v>1.4413882197389901E-2</v>
      </c>
      <c r="FE166">
        <v>1</v>
      </c>
      <c r="FF166">
        <v>13.555285</v>
      </c>
      <c r="FG166">
        <v>-1.82706766919127E-3</v>
      </c>
      <c r="FH166">
        <v>6.0932339525086496E-4</v>
      </c>
      <c r="FI166">
        <v>1</v>
      </c>
      <c r="FJ166">
        <v>2</v>
      </c>
      <c r="FK166">
        <v>2</v>
      </c>
      <c r="FL166" t="s">
        <v>404</v>
      </c>
      <c r="FM166">
        <v>2.9723899999999999</v>
      </c>
      <c r="FN166">
        <v>2.8471600000000001</v>
      </c>
      <c r="FO166">
        <v>9.9297800000000006E-2</v>
      </c>
      <c r="FP166">
        <v>0.10134700000000001</v>
      </c>
      <c r="FQ166">
        <v>7.6550499999999994E-2</v>
      </c>
      <c r="FR166">
        <v>7.0601399999999995E-2</v>
      </c>
      <c r="FS166">
        <v>32289</v>
      </c>
      <c r="FT166">
        <v>31838.6</v>
      </c>
      <c r="FU166">
        <v>33435.800000000003</v>
      </c>
      <c r="FV166">
        <v>33149.699999999997</v>
      </c>
      <c r="FW166">
        <v>44138.8</v>
      </c>
      <c r="FX166">
        <v>41362.6</v>
      </c>
      <c r="FY166">
        <v>49476.800000000003</v>
      </c>
      <c r="FZ166">
        <v>44789.9</v>
      </c>
      <c r="GA166">
        <v>2.0950799999999998</v>
      </c>
      <c r="GB166">
        <v>2.7331500000000002</v>
      </c>
      <c r="GC166">
        <v>7.9408300000000001E-2</v>
      </c>
      <c r="GD166">
        <v>0</v>
      </c>
      <c r="GE166">
        <v>21.6797</v>
      </c>
      <c r="GF166">
        <v>999.9</v>
      </c>
      <c r="GG166">
        <v>30.015000000000001</v>
      </c>
      <c r="GH166">
        <v>29.818999999999999</v>
      </c>
      <c r="GI166">
        <v>12.578799999999999</v>
      </c>
      <c r="GJ166">
        <v>61.861699999999999</v>
      </c>
      <c r="GK166">
        <v>-1.44231</v>
      </c>
      <c r="GL166">
        <v>3</v>
      </c>
      <c r="GM166">
        <v>-2.63211E-3</v>
      </c>
      <c r="GN166">
        <v>0.63145399999999996</v>
      </c>
      <c r="GO166">
        <v>20.344200000000001</v>
      </c>
      <c r="GP166">
        <v>5.2225299999999999</v>
      </c>
      <c r="GQ166">
        <v>12.037800000000001</v>
      </c>
      <c r="GR166">
        <v>4.9992000000000001</v>
      </c>
      <c r="GS166">
        <v>3.2890000000000001</v>
      </c>
      <c r="GT166">
        <v>9999</v>
      </c>
      <c r="GU166">
        <v>999.9</v>
      </c>
      <c r="GV166">
        <v>9999</v>
      </c>
      <c r="GW166">
        <v>9999</v>
      </c>
      <c r="GX166">
        <v>1.8897999999999999</v>
      </c>
      <c r="GY166">
        <v>1.88971</v>
      </c>
      <c r="GZ166">
        <v>1.8897999999999999</v>
      </c>
      <c r="HA166">
        <v>1.89011</v>
      </c>
      <c r="HB166">
        <v>1.8916299999999999</v>
      </c>
      <c r="HC166">
        <v>1.89184</v>
      </c>
      <c r="HD166">
        <v>1.88533</v>
      </c>
      <c r="HE166">
        <v>1.8902600000000001</v>
      </c>
      <c r="HF166">
        <v>5</v>
      </c>
      <c r="HG166">
        <v>0</v>
      </c>
      <c r="HH166">
        <v>0</v>
      </c>
      <c r="HI166">
        <v>4.5</v>
      </c>
      <c r="HJ166" t="s">
        <v>405</v>
      </c>
      <c r="HK166" t="s">
        <v>406</v>
      </c>
      <c r="HL166" t="s">
        <v>407</v>
      </c>
      <c r="HM166" t="s">
        <v>407</v>
      </c>
      <c r="HN166" t="s">
        <v>408</v>
      </c>
      <c r="HO166" t="s">
        <v>408</v>
      </c>
      <c r="HP166">
        <v>0</v>
      </c>
      <c r="HQ166">
        <v>100</v>
      </c>
      <c r="HR166">
        <v>100</v>
      </c>
      <c r="HS166">
        <v>-2.125</v>
      </c>
      <c r="HT166">
        <v>-0.106</v>
      </c>
      <c r="HU166">
        <v>-2.1091818181818098</v>
      </c>
      <c r="HV166">
        <v>0</v>
      </c>
      <c r="HW166">
        <v>0</v>
      </c>
      <c r="HX166">
        <v>0</v>
      </c>
      <c r="HY166">
        <v>-0.10590999999999801</v>
      </c>
      <c r="HZ166">
        <v>0</v>
      </c>
      <c r="IA166">
        <v>0</v>
      </c>
      <c r="IB166">
        <v>0</v>
      </c>
      <c r="IC166">
        <v>-1</v>
      </c>
      <c r="ID166">
        <v>-1</v>
      </c>
      <c r="IE166">
        <v>-1</v>
      </c>
      <c r="IF166">
        <v>-1</v>
      </c>
      <c r="IG166">
        <v>4.5999999999999996</v>
      </c>
      <c r="IH166">
        <v>4.5999999999999996</v>
      </c>
      <c r="II166">
        <v>0.153809</v>
      </c>
      <c r="IJ166">
        <v>4.99878</v>
      </c>
      <c r="IK166">
        <v>2.5463900000000002</v>
      </c>
      <c r="IL166">
        <v>4.1943400000000004</v>
      </c>
      <c r="IM166">
        <v>3.1982400000000002</v>
      </c>
      <c r="IN166">
        <v>2.3059099999999999</v>
      </c>
      <c r="IO166">
        <v>33.535499999999999</v>
      </c>
      <c r="IP166">
        <v>24.14</v>
      </c>
      <c r="IQ166">
        <v>2</v>
      </c>
      <c r="IR166">
        <v>508.77300000000002</v>
      </c>
      <c r="IS166">
        <v>1247.98</v>
      </c>
      <c r="IT166">
        <v>22.0001</v>
      </c>
      <c r="IU166">
        <v>27.1004</v>
      </c>
      <c r="IV166">
        <v>30.0001</v>
      </c>
      <c r="IW166">
        <v>27.323699999999999</v>
      </c>
      <c r="IX166">
        <v>27.358000000000001</v>
      </c>
      <c r="IY166">
        <v>-1</v>
      </c>
      <c r="IZ166">
        <v>-30</v>
      </c>
      <c r="JA166">
        <v>-30</v>
      </c>
      <c r="JB166">
        <v>22</v>
      </c>
      <c r="JC166">
        <v>400</v>
      </c>
      <c r="JD166">
        <v>15.875</v>
      </c>
      <c r="JE166">
        <v>102.741</v>
      </c>
      <c r="JF166">
        <v>101.001</v>
      </c>
    </row>
    <row r="167" spans="1:266" x14ac:dyDescent="0.35">
      <c r="A167">
        <v>149</v>
      </c>
      <c r="B167">
        <v>1717110234.0999999</v>
      </c>
      <c r="C167">
        <v>48302</v>
      </c>
      <c r="D167" t="s">
        <v>998</v>
      </c>
      <c r="E167" t="s">
        <v>999</v>
      </c>
      <c r="F167" t="s">
        <v>400</v>
      </c>
      <c r="I167">
        <v>1717110234.0999999</v>
      </c>
      <c r="J167">
        <f t="shared" si="92"/>
        <v>1.2244485641633518E-3</v>
      </c>
      <c r="K167">
        <f t="shared" si="93"/>
        <v>1.2244485641633518</v>
      </c>
      <c r="L167">
        <f t="shared" si="94"/>
        <v>9.8882530052851791</v>
      </c>
      <c r="M167">
        <f t="shared" si="95"/>
        <v>408.26499999999999</v>
      </c>
      <c r="N167">
        <f t="shared" si="96"/>
        <v>187.79315801465475</v>
      </c>
      <c r="O167">
        <f t="shared" si="97"/>
        <v>18.910749190510771</v>
      </c>
      <c r="P167">
        <f t="shared" si="98"/>
        <v>41.112238059607002</v>
      </c>
      <c r="Q167">
        <f t="shared" si="99"/>
        <v>7.5314534457223276E-2</v>
      </c>
      <c r="R167">
        <f t="shared" si="100"/>
        <v>2.9409322232409627</v>
      </c>
      <c r="S167">
        <f t="shared" si="101"/>
        <v>7.4259218197578317E-2</v>
      </c>
      <c r="T167">
        <f t="shared" si="102"/>
        <v>4.6505595412207598E-2</v>
      </c>
      <c r="U167">
        <f t="shared" si="103"/>
        <v>77.212584888884606</v>
      </c>
      <c r="V167">
        <f t="shared" si="104"/>
        <v>23.967898787384939</v>
      </c>
      <c r="W167">
        <f t="shared" si="105"/>
        <v>23.967898787384939</v>
      </c>
      <c r="X167">
        <f t="shared" si="106"/>
        <v>2.9892040825722157</v>
      </c>
      <c r="Y167">
        <f t="shared" si="107"/>
        <v>46.030161747562111</v>
      </c>
      <c r="Z167">
        <f t="shared" si="108"/>
        <v>1.36467475526922</v>
      </c>
      <c r="AA167">
        <f t="shared" si="109"/>
        <v>2.9647402995308769</v>
      </c>
      <c r="AB167">
        <f t="shared" si="110"/>
        <v>1.6245293273029957</v>
      </c>
      <c r="AC167">
        <f t="shared" si="111"/>
        <v>-53.998181679603817</v>
      </c>
      <c r="AD167">
        <f t="shared" si="112"/>
        <v>-21.673802985264707</v>
      </c>
      <c r="AE167">
        <f t="shared" si="113"/>
        <v>-1.5416647828321066</v>
      </c>
      <c r="AF167">
        <f t="shared" si="114"/>
        <v>-1.0645588160187458E-3</v>
      </c>
      <c r="AG167">
        <v>0</v>
      </c>
      <c r="AH167">
        <v>0</v>
      </c>
      <c r="AI167">
        <f t="shared" si="115"/>
        <v>1</v>
      </c>
      <c r="AJ167">
        <f t="shared" si="116"/>
        <v>0</v>
      </c>
      <c r="AK167">
        <f t="shared" si="117"/>
        <v>53788.088337900881</v>
      </c>
      <c r="AL167" t="s">
        <v>447</v>
      </c>
      <c r="AM167">
        <v>8305.73</v>
      </c>
      <c r="AN167">
        <v>1666.0250000000001</v>
      </c>
      <c r="AO167">
        <v>7978.48</v>
      </c>
      <c r="AP167">
        <f t="shared" si="118"/>
        <v>0.79118516308870857</v>
      </c>
      <c r="AQ167">
        <v>-1.33578315168039</v>
      </c>
      <c r="AR167" t="s">
        <v>1000</v>
      </c>
      <c r="AS167">
        <v>8306.75</v>
      </c>
      <c r="AT167">
        <v>2316.52653846154</v>
      </c>
      <c r="AU167">
        <v>4650.3900000000003</v>
      </c>
      <c r="AV167">
        <f t="shared" si="119"/>
        <v>0.50186402893917714</v>
      </c>
      <c r="AW167">
        <v>0.5</v>
      </c>
      <c r="AX167">
        <f t="shared" si="120"/>
        <v>336.71208244444227</v>
      </c>
      <c r="AY167">
        <f t="shared" si="121"/>
        <v>9.8882530052851791</v>
      </c>
      <c r="AZ167">
        <f t="shared" si="122"/>
        <v>84.491841144034083</v>
      </c>
      <c r="BA167">
        <f t="shared" si="123"/>
        <v>3.3334224526432144E-2</v>
      </c>
      <c r="BB167">
        <f t="shared" si="124"/>
        <v>0.71565825661933713</v>
      </c>
      <c r="BC167">
        <f t="shared" si="125"/>
        <v>1449.4231190254193</v>
      </c>
      <c r="BD167" t="s">
        <v>402</v>
      </c>
      <c r="BE167">
        <v>0</v>
      </c>
      <c r="BF167">
        <f t="shared" si="126"/>
        <v>1449.4231190254193</v>
      </c>
      <c r="BG167">
        <f t="shared" si="127"/>
        <v>0.68832224415040044</v>
      </c>
      <c r="BH167">
        <f t="shared" si="128"/>
        <v>0.72911203030875527</v>
      </c>
      <c r="BI167">
        <f t="shared" si="129"/>
        <v>0.5097351823810764</v>
      </c>
      <c r="BJ167">
        <f t="shared" si="130"/>
        <v>0.7820301677370094</v>
      </c>
      <c r="BK167">
        <f t="shared" si="131"/>
        <v>0.52722593666014239</v>
      </c>
      <c r="BL167">
        <f t="shared" si="132"/>
        <v>0.45619673055457954</v>
      </c>
      <c r="BM167">
        <f t="shared" si="133"/>
        <v>0.54380326944542046</v>
      </c>
      <c r="CV167">
        <f t="shared" si="134"/>
        <v>400.142</v>
      </c>
      <c r="CW167">
        <f t="shared" si="135"/>
        <v>336.71208244444227</v>
      </c>
      <c r="CX167">
        <f t="shared" si="136"/>
        <v>0.84148148018563984</v>
      </c>
      <c r="CY167">
        <f t="shared" si="137"/>
        <v>0.19296296037127972</v>
      </c>
      <c r="CZ167">
        <v>1717110234.0999999</v>
      </c>
      <c r="DA167">
        <v>408.26499999999999</v>
      </c>
      <c r="DB167">
        <v>420.73399999999998</v>
      </c>
      <c r="DC167">
        <v>13.5519</v>
      </c>
      <c r="DD167">
        <v>12.1021</v>
      </c>
      <c r="DE167">
        <v>410.399</v>
      </c>
      <c r="DF167">
        <v>13.6579</v>
      </c>
      <c r="DG167">
        <v>499.87099999999998</v>
      </c>
      <c r="DH167">
        <v>100.6</v>
      </c>
      <c r="DI167">
        <v>9.9883799999999995E-2</v>
      </c>
      <c r="DJ167">
        <v>23.831199999999999</v>
      </c>
      <c r="DK167">
        <v>22.9605</v>
      </c>
      <c r="DL167">
        <v>999.9</v>
      </c>
      <c r="DM167">
        <v>0</v>
      </c>
      <c r="DN167">
        <v>0</v>
      </c>
      <c r="DO167">
        <v>10005</v>
      </c>
      <c r="DP167">
        <v>0</v>
      </c>
      <c r="DQ167">
        <v>1.5289399999999999E-3</v>
      </c>
      <c r="DR167">
        <v>400.142</v>
      </c>
      <c r="DS167">
        <v>0.94999199999999995</v>
      </c>
      <c r="DT167">
        <v>5.00081E-2</v>
      </c>
      <c r="DU167">
        <v>0</v>
      </c>
      <c r="DV167">
        <v>2316.54</v>
      </c>
      <c r="DW167">
        <v>5.0003500000000001</v>
      </c>
      <c r="DX167">
        <v>3770.05</v>
      </c>
      <c r="DY167">
        <v>3479.03</v>
      </c>
      <c r="DZ167">
        <v>38.311999999999998</v>
      </c>
      <c r="EA167">
        <v>41.311999999999998</v>
      </c>
      <c r="EB167">
        <v>40.061999999999998</v>
      </c>
      <c r="EC167">
        <v>43.375</v>
      </c>
      <c r="ED167">
        <v>43.375</v>
      </c>
      <c r="EE167">
        <v>375.38</v>
      </c>
      <c r="EF167">
        <v>19.760000000000002</v>
      </c>
      <c r="EG167">
        <v>0</v>
      </c>
      <c r="EH167">
        <v>298.80000019073498</v>
      </c>
      <c r="EI167">
        <v>0</v>
      </c>
      <c r="EJ167">
        <v>2316.52653846154</v>
      </c>
      <c r="EK167">
        <v>-1.3644444352867899</v>
      </c>
      <c r="EL167">
        <v>-0.34974347351478702</v>
      </c>
      <c r="EM167">
        <v>3768.92115384615</v>
      </c>
      <c r="EN167">
        <v>15</v>
      </c>
      <c r="EO167">
        <v>1717110252.0999999</v>
      </c>
      <c r="EP167" t="s">
        <v>1001</v>
      </c>
      <c r="EQ167">
        <v>1717110252.0999999</v>
      </c>
      <c r="ER167">
        <v>1717110252.0999999</v>
      </c>
      <c r="ES167">
        <v>151</v>
      </c>
      <c r="ET167">
        <v>-8.9999999999999993E-3</v>
      </c>
      <c r="EU167">
        <v>1E-3</v>
      </c>
      <c r="EV167">
        <v>-2.1339999999999999</v>
      </c>
      <c r="EW167">
        <v>-0.106</v>
      </c>
      <c r="EX167">
        <v>421</v>
      </c>
      <c r="EY167">
        <v>12</v>
      </c>
      <c r="EZ167">
        <v>0.13</v>
      </c>
      <c r="FA167">
        <v>0.04</v>
      </c>
      <c r="FB167">
        <v>408.27561904761899</v>
      </c>
      <c r="FC167">
        <v>-1.55844155840619E-2</v>
      </c>
      <c r="FD167">
        <v>7.9730270912510004E-3</v>
      </c>
      <c r="FE167">
        <v>1</v>
      </c>
      <c r="FF167">
        <v>13.5518952380952</v>
      </c>
      <c r="FG167">
        <v>-6.4207792207676201E-3</v>
      </c>
      <c r="FH167">
        <v>8.4203618883685295E-4</v>
      </c>
      <c r="FI167">
        <v>1</v>
      </c>
      <c r="FJ167">
        <v>2</v>
      </c>
      <c r="FK167">
        <v>2</v>
      </c>
      <c r="FL167" t="s">
        <v>404</v>
      </c>
      <c r="FM167">
        <v>2.97221</v>
      </c>
      <c r="FN167">
        <v>2.8470399999999998</v>
      </c>
      <c r="FO167">
        <v>9.9330699999999994E-2</v>
      </c>
      <c r="FP167">
        <v>0.101378</v>
      </c>
      <c r="FQ167">
        <v>7.65343E-2</v>
      </c>
      <c r="FR167">
        <v>7.0624699999999999E-2</v>
      </c>
      <c r="FS167">
        <v>32288.3</v>
      </c>
      <c r="FT167">
        <v>31838</v>
      </c>
      <c r="FU167">
        <v>33436.300000000003</v>
      </c>
      <c r="FV167">
        <v>33150.300000000003</v>
      </c>
      <c r="FW167">
        <v>44140.3</v>
      </c>
      <c r="FX167">
        <v>41362</v>
      </c>
      <c r="FY167">
        <v>49477.5</v>
      </c>
      <c r="FZ167">
        <v>44790.3</v>
      </c>
      <c r="GA167">
        <v>2.0951</v>
      </c>
      <c r="GB167">
        <v>2.7355999999999998</v>
      </c>
      <c r="GC167">
        <v>8.0078800000000006E-2</v>
      </c>
      <c r="GD167">
        <v>0</v>
      </c>
      <c r="GE167">
        <v>21.640799999999999</v>
      </c>
      <c r="GF167">
        <v>999.9</v>
      </c>
      <c r="GG167">
        <v>30.045000000000002</v>
      </c>
      <c r="GH167">
        <v>29.818999999999999</v>
      </c>
      <c r="GI167">
        <v>12.5923</v>
      </c>
      <c r="GJ167">
        <v>61.591700000000003</v>
      </c>
      <c r="GK167">
        <v>-1.42228</v>
      </c>
      <c r="GL167">
        <v>3</v>
      </c>
      <c r="GM167">
        <v>-6.8125000000000005E-2</v>
      </c>
      <c r="GN167">
        <v>0.69363300000000006</v>
      </c>
      <c r="GO167">
        <v>20.3443</v>
      </c>
      <c r="GP167">
        <v>5.2228300000000001</v>
      </c>
      <c r="GQ167">
        <v>12.039</v>
      </c>
      <c r="GR167">
        <v>4.9986499999999996</v>
      </c>
      <c r="GS167">
        <v>3.2890000000000001</v>
      </c>
      <c r="GT167">
        <v>9999</v>
      </c>
      <c r="GU167">
        <v>999.9</v>
      </c>
      <c r="GV167">
        <v>9999</v>
      </c>
      <c r="GW167">
        <v>9999</v>
      </c>
      <c r="GX167">
        <v>1.8897999999999999</v>
      </c>
      <c r="GY167">
        <v>1.8896599999999999</v>
      </c>
      <c r="GZ167">
        <v>1.8897999999999999</v>
      </c>
      <c r="HA167">
        <v>1.8900300000000001</v>
      </c>
      <c r="HB167">
        <v>1.8916299999999999</v>
      </c>
      <c r="HC167">
        <v>1.89178</v>
      </c>
      <c r="HD167">
        <v>1.88527</v>
      </c>
      <c r="HE167">
        <v>1.8902600000000001</v>
      </c>
      <c r="HF167">
        <v>5</v>
      </c>
      <c r="HG167">
        <v>0</v>
      </c>
      <c r="HH167">
        <v>0</v>
      </c>
      <c r="HI167">
        <v>4.5</v>
      </c>
      <c r="HJ167" t="s">
        <v>405</v>
      </c>
      <c r="HK167" t="s">
        <v>406</v>
      </c>
      <c r="HL167" t="s">
        <v>407</v>
      </c>
      <c r="HM167" t="s">
        <v>407</v>
      </c>
      <c r="HN167" t="s">
        <v>408</v>
      </c>
      <c r="HO167" t="s">
        <v>408</v>
      </c>
      <c r="HP167">
        <v>0</v>
      </c>
      <c r="HQ167">
        <v>100</v>
      </c>
      <c r="HR167">
        <v>100</v>
      </c>
      <c r="HS167">
        <v>-2.1339999999999999</v>
      </c>
      <c r="HT167">
        <v>-0.106</v>
      </c>
      <c r="HU167">
        <v>-2.125</v>
      </c>
      <c r="HV167">
        <v>0</v>
      </c>
      <c r="HW167">
        <v>0</v>
      </c>
      <c r="HX167">
        <v>0</v>
      </c>
      <c r="HY167">
        <v>-0.10643999999999899</v>
      </c>
      <c r="HZ167">
        <v>0</v>
      </c>
      <c r="IA167">
        <v>0</v>
      </c>
      <c r="IB167">
        <v>0</v>
      </c>
      <c r="IC167">
        <v>-1</v>
      </c>
      <c r="ID167">
        <v>-1</v>
      </c>
      <c r="IE167">
        <v>-1</v>
      </c>
      <c r="IF167">
        <v>-1</v>
      </c>
      <c r="IG167">
        <v>4.4000000000000004</v>
      </c>
      <c r="IH167">
        <v>4.7</v>
      </c>
      <c r="II167">
        <v>0.153809</v>
      </c>
      <c r="IJ167">
        <v>4.99878</v>
      </c>
      <c r="IK167">
        <v>2.5463900000000002</v>
      </c>
      <c r="IL167">
        <v>4.2077600000000004</v>
      </c>
      <c r="IM167">
        <v>3.1982400000000002</v>
      </c>
      <c r="IN167">
        <v>2.32544</v>
      </c>
      <c r="IO167">
        <v>33.535499999999999</v>
      </c>
      <c r="IP167">
        <v>24.14</v>
      </c>
      <c r="IQ167">
        <v>2</v>
      </c>
      <c r="IR167">
        <v>508.76799999999997</v>
      </c>
      <c r="IS167">
        <v>1251.4100000000001</v>
      </c>
      <c r="IT167">
        <v>21.9999</v>
      </c>
      <c r="IU167">
        <v>27.098500000000001</v>
      </c>
      <c r="IV167">
        <v>30</v>
      </c>
      <c r="IW167">
        <v>27.321400000000001</v>
      </c>
      <c r="IX167">
        <v>27.355699999999999</v>
      </c>
      <c r="IY167">
        <v>-1</v>
      </c>
      <c r="IZ167">
        <v>-30</v>
      </c>
      <c r="JA167">
        <v>-30</v>
      </c>
      <c r="JB167">
        <v>22</v>
      </c>
      <c r="JC167">
        <v>400</v>
      </c>
      <c r="JD167">
        <v>15.875</v>
      </c>
      <c r="JE167">
        <v>102.74299999999999</v>
      </c>
      <c r="JF167">
        <v>101.003</v>
      </c>
    </row>
    <row r="168" spans="1:266" x14ac:dyDescent="0.35">
      <c r="A168">
        <v>150</v>
      </c>
      <c r="B168">
        <v>1717110534.0999999</v>
      </c>
      <c r="C168">
        <v>48602</v>
      </c>
      <c r="D168" t="s">
        <v>1002</v>
      </c>
      <c r="E168" t="s">
        <v>1003</v>
      </c>
      <c r="F168" t="s">
        <v>400</v>
      </c>
      <c r="I168">
        <v>1717110534.0999999</v>
      </c>
      <c r="J168">
        <f t="shared" si="92"/>
        <v>1.2207848473509942E-3</v>
      </c>
      <c r="K168">
        <f t="shared" si="93"/>
        <v>1.2207848473509941</v>
      </c>
      <c r="L168">
        <f t="shared" si="94"/>
        <v>9.8177972097754314</v>
      </c>
      <c r="M168">
        <f t="shared" si="95"/>
        <v>408.65300000000002</v>
      </c>
      <c r="N168">
        <f t="shared" si="96"/>
        <v>189.35517667901587</v>
      </c>
      <c r="O168">
        <f t="shared" si="97"/>
        <v>19.068665600711086</v>
      </c>
      <c r="P168">
        <f t="shared" si="98"/>
        <v>41.152650486744996</v>
      </c>
      <c r="Q168">
        <f t="shared" si="99"/>
        <v>7.5198094968736126E-2</v>
      </c>
      <c r="R168">
        <f t="shared" si="100"/>
        <v>2.9365884699353981</v>
      </c>
      <c r="S168">
        <f t="shared" si="101"/>
        <v>7.4144482030441605E-2</v>
      </c>
      <c r="T168">
        <f t="shared" si="102"/>
        <v>4.6433734343143983E-2</v>
      </c>
      <c r="U168">
        <f t="shared" si="103"/>
        <v>77.154813031818833</v>
      </c>
      <c r="V168">
        <f t="shared" si="104"/>
        <v>23.957200676817976</v>
      </c>
      <c r="W168">
        <f t="shared" si="105"/>
        <v>23.957200676817976</v>
      </c>
      <c r="X168">
        <f t="shared" si="106"/>
        <v>2.9872831899460106</v>
      </c>
      <c r="Y168">
        <f t="shared" si="107"/>
        <v>46.074390360335563</v>
      </c>
      <c r="Z168">
        <f t="shared" si="108"/>
        <v>1.3650414718914998</v>
      </c>
      <c r="AA168">
        <f t="shared" si="109"/>
        <v>2.9626902520377874</v>
      </c>
      <c r="AB168">
        <f t="shared" si="110"/>
        <v>1.6222417180545108</v>
      </c>
      <c r="AC168">
        <f t="shared" si="111"/>
        <v>-53.836611768178841</v>
      </c>
      <c r="AD168">
        <f t="shared" si="112"/>
        <v>-21.768743820817512</v>
      </c>
      <c r="AE168">
        <f t="shared" si="113"/>
        <v>-1.550534446395766</v>
      </c>
      <c r="AF168">
        <f t="shared" si="114"/>
        <v>-1.0770035732932115E-3</v>
      </c>
      <c r="AG168">
        <v>0</v>
      </c>
      <c r="AH168">
        <v>0</v>
      </c>
      <c r="AI168">
        <f t="shared" si="115"/>
        <v>1</v>
      </c>
      <c r="AJ168">
        <f t="shared" si="116"/>
        <v>0</v>
      </c>
      <c r="AK168">
        <f t="shared" si="117"/>
        <v>53662.827074031156</v>
      </c>
      <c r="AL168" t="s">
        <v>447</v>
      </c>
      <c r="AM168">
        <v>8305.73</v>
      </c>
      <c r="AN168">
        <v>1666.0250000000001</v>
      </c>
      <c r="AO168">
        <v>7978.48</v>
      </c>
      <c r="AP168">
        <f t="shared" si="118"/>
        <v>0.79118516308870857</v>
      </c>
      <c r="AQ168">
        <v>-1.33578315168039</v>
      </c>
      <c r="AR168" t="s">
        <v>1004</v>
      </c>
      <c r="AS168">
        <v>8305.5400000000009</v>
      </c>
      <c r="AT168">
        <v>2314.4911538461502</v>
      </c>
      <c r="AU168">
        <v>4637.8599999999997</v>
      </c>
      <c r="AV168">
        <f t="shared" si="119"/>
        <v>0.50095708929416793</v>
      </c>
      <c r="AW168">
        <v>0.5</v>
      </c>
      <c r="AX168">
        <f t="shared" si="120"/>
        <v>336.45671651590948</v>
      </c>
      <c r="AY168">
        <f t="shared" si="121"/>
        <v>9.8177972097754314</v>
      </c>
      <c r="AZ168">
        <f t="shared" si="122"/>
        <v>84.27518868964151</v>
      </c>
      <c r="BA168">
        <f t="shared" si="123"/>
        <v>3.3150119507061232E-2</v>
      </c>
      <c r="BB168">
        <f t="shared" si="124"/>
        <v>0.72029341118533119</v>
      </c>
      <c r="BC168">
        <f t="shared" si="125"/>
        <v>1448.2036553067646</v>
      </c>
      <c r="BD168" t="s">
        <v>402</v>
      </c>
      <c r="BE168">
        <v>0</v>
      </c>
      <c r="BF168">
        <f t="shared" si="126"/>
        <v>1448.2036553067646</v>
      </c>
      <c r="BG168">
        <f t="shared" si="127"/>
        <v>0.68774312823009653</v>
      </c>
      <c r="BH168">
        <f t="shared" si="128"/>
        <v>0.72840726243732667</v>
      </c>
      <c r="BI168">
        <f t="shared" si="129"/>
        <v>0.51155874938044876</v>
      </c>
      <c r="BJ168">
        <f t="shared" si="130"/>
        <v>0.78179604391019353</v>
      </c>
      <c r="BK168">
        <f t="shared" si="131"/>
        <v>0.52921090130543502</v>
      </c>
      <c r="BL168">
        <f t="shared" si="132"/>
        <v>0.45577277677677003</v>
      </c>
      <c r="BM168">
        <f t="shared" si="133"/>
        <v>0.54422722322322992</v>
      </c>
      <c r="CV168">
        <f t="shared" si="134"/>
        <v>399.83800000000002</v>
      </c>
      <c r="CW168">
        <f t="shared" si="135"/>
        <v>336.45671651590948</v>
      </c>
      <c r="CX168">
        <f t="shared" si="136"/>
        <v>0.84148259173942808</v>
      </c>
      <c r="CY168">
        <f t="shared" si="137"/>
        <v>0.19296518347885602</v>
      </c>
      <c r="CZ168">
        <v>1717110534.0999999</v>
      </c>
      <c r="DA168">
        <v>408.65300000000002</v>
      </c>
      <c r="DB168">
        <v>421.03399999999999</v>
      </c>
      <c r="DC168">
        <v>13.555099999999999</v>
      </c>
      <c r="DD168">
        <v>12.1099</v>
      </c>
      <c r="DE168">
        <v>410.76600000000002</v>
      </c>
      <c r="DF168">
        <v>13.6601</v>
      </c>
      <c r="DG168">
        <v>499.96</v>
      </c>
      <c r="DH168">
        <v>100.60299999999999</v>
      </c>
      <c r="DI168">
        <v>0.100165</v>
      </c>
      <c r="DJ168">
        <v>23.819700000000001</v>
      </c>
      <c r="DK168">
        <v>22.955300000000001</v>
      </c>
      <c r="DL168">
        <v>999.9</v>
      </c>
      <c r="DM168">
        <v>0</v>
      </c>
      <c r="DN168">
        <v>0</v>
      </c>
      <c r="DO168">
        <v>9980</v>
      </c>
      <c r="DP168">
        <v>0</v>
      </c>
      <c r="DQ168">
        <v>1.5289399999999999E-3</v>
      </c>
      <c r="DR168">
        <v>399.83800000000002</v>
      </c>
      <c r="DS168">
        <v>0.94994999999999996</v>
      </c>
      <c r="DT168">
        <v>5.0049700000000003E-2</v>
      </c>
      <c r="DU168">
        <v>0</v>
      </c>
      <c r="DV168">
        <v>2314.54</v>
      </c>
      <c r="DW168">
        <v>5.0003500000000001</v>
      </c>
      <c r="DX168">
        <v>3763.71</v>
      </c>
      <c r="DY168">
        <v>3476.31</v>
      </c>
      <c r="DZ168">
        <v>38.25</v>
      </c>
      <c r="EA168">
        <v>41.375</v>
      </c>
      <c r="EB168">
        <v>40</v>
      </c>
      <c r="EC168">
        <v>43.375</v>
      </c>
      <c r="ED168">
        <v>43.375</v>
      </c>
      <c r="EE168">
        <v>375.08</v>
      </c>
      <c r="EF168">
        <v>19.760000000000002</v>
      </c>
      <c r="EG168">
        <v>0</v>
      </c>
      <c r="EH168">
        <v>298.90000009536698</v>
      </c>
      <c r="EI168">
        <v>0</v>
      </c>
      <c r="EJ168">
        <v>2314.4911538461502</v>
      </c>
      <c r="EK168">
        <v>-3.0427340926515702E-2</v>
      </c>
      <c r="EL168">
        <v>-1.80717938745527</v>
      </c>
      <c r="EM168">
        <v>3765.2338461538502</v>
      </c>
      <c r="EN168">
        <v>15</v>
      </c>
      <c r="EO168">
        <v>1717110553.0999999</v>
      </c>
      <c r="EP168" t="s">
        <v>1005</v>
      </c>
      <c r="EQ168">
        <v>1717110553.0999999</v>
      </c>
      <c r="ER168">
        <v>1717110552.0999999</v>
      </c>
      <c r="ES168">
        <v>152</v>
      </c>
      <c r="ET168">
        <v>2.1000000000000001E-2</v>
      </c>
      <c r="EU168">
        <v>1E-3</v>
      </c>
      <c r="EV168">
        <v>-2.113</v>
      </c>
      <c r="EW168">
        <v>-0.105</v>
      </c>
      <c r="EX168">
        <v>421</v>
      </c>
      <c r="EY168">
        <v>12</v>
      </c>
      <c r="EZ168">
        <v>0.11</v>
      </c>
      <c r="FA168">
        <v>0.04</v>
      </c>
      <c r="FB168">
        <v>408.63619047619102</v>
      </c>
      <c r="FC168">
        <v>5.9999999999765199E-2</v>
      </c>
      <c r="FD168">
        <v>9.0217675789927305E-3</v>
      </c>
      <c r="FE168">
        <v>1</v>
      </c>
      <c r="FF168">
        <v>13.5540380952381</v>
      </c>
      <c r="FG168">
        <v>3.1324675324855399E-3</v>
      </c>
      <c r="FH168">
        <v>7.3774185088600302E-4</v>
      </c>
      <c r="FI168">
        <v>1</v>
      </c>
      <c r="FJ168">
        <v>2</v>
      </c>
      <c r="FK168">
        <v>2</v>
      </c>
      <c r="FL168" t="s">
        <v>404</v>
      </c>
      <c r="FM168">
        <v>2.9724699999999999</v>
      </c>
      <c r="FN168">
        <v>2.8471099999999998</v>
      </c>
      <c r="FO168">
        <v>9.9405400000000005E-2</v>
      </c>
      <c r="FP168">
        <v>0.101439</v>
      </c>
      <c r="FQ168">
        <v>7.6548099999999994E-2</v>
      </c>
      <c r="FR168">
        <v>7.0663100000000006E-2</v>
      </c>
      <c r="FS168">
        <v>32286.9</v>
      </c>
      <c r="FT168">
        <v>31836.400000000001</v>
      </c>
      <c r="FU168">
        <v>33437.5</v>
      </c>
      <c r="FV168">
        <v>33150.800000000003</v>
      </c>
      <c r="FW168">
        <v>44141.2</v>
      </c>
      <c r="FX168">
        <v>41360.800000000003</v>
      </c>
      <c r="FY168">
        <v>49479.3</v>
      </c>
      <c r="FZ168">
        <v>44790.9</v>
      </c>
      <c r="GA168">
        <v>2.0952199999999999</v>
      </c>
      <c r="GB168">
        <v>2.7364999999999999</v>
      </c>
      <c r="GC168">
        <v>8.0011799999999994E-2</v>
      </c>
      <c r="GD168">
        <v>0</v>
      </c>
      <c r="GE168">
        <v>21.636700000000001</v>
      </c>
      <c r="GF168">
        <v>999.9</v>
      </c>
      <c r="GG168">
        <v>30.062999999999999</v>
      </c>
      <c r="GH168">
        <v>29.838999999999999</v>
      </c>
      <c r="GI168">
        <v>12.6128</v>
      </c>
      <c r="GJ168">
        <v>61.681699999999999</v>
      </c>
      <c r="GK168">
        <v>-1.4022399999999999</v>
      </c>
      <c r="GL168">
        <v>3</v>
      </c>
      <c r="GM168">
        <v>-4.6671799999999999E-3</v>
      </c>
      <c r="GN168">
        <v>0.60727100000000001</v>
      </c>
      <c r="GO168">
        <v>20.3445</v>
      </c>
      <c r="GP168">
        <v>5.2231300000000003</v>
      </c>
      <c r="GQ168">
        <v>12.0375</v>
      </c>
      <c r="GR168">
        <v>4.9981</v>
      </c>
      <c r="GS168">
        <v>3.2890000000000001</v>
      </c>
      <c r="GT168">
        <v>9999</v>
      </c>
      <c r="GU168">
        <v>999.9</v>
      </c>
      <c r="GV168">
        <v>9999</v>
      </c>
      <c r="GW168">
        <v>9999</v>
      </c>
      <c r="GX168">
        <v>1.88971</v>
      </c>
      <c r="GY168">
        <v>1.8896500000000001</v>
      </c>
      <c r="GZ168">
        <v>1.88975</v>
      </c>
      <c r="HA168">
        <v>1.88995</v>
      </c>
      <c r="HB168">
        <v>1.89158</v>
      </c>
      <c r="HC168">
        <v>1.89178</v>
      </c>
      <c r="HD168">
        <v>1.8852199999999999</v>
      </c>
      <c r="HE168">
        <v>1.8901399999999999</v>
      </c>
      <c r="HF168">
        <v>5</v>
      </c>
      <c r="HG168">
        <v>0</v>
      </c>
      <c r="HH168">
        <v>0</v>
      </c>
      <c r="HI168">
        <v>4.5</v>
      </c>
      <c r="HJ168" t="s">
        <v>405</v>
      </c>
      <c r="HK168" t="s">
        <v>406</v>
      </c>
      <c r="HL168" t="s">
        <v>407</v>
      </c>
      <c r="HM168" t="s">
        <v>407</v>
      </c>
      <c r="HN168" t="s">
        <v>408</v>
      </c>
      <c r="HO168" t="s">
        <v>408</v>
      </c>
      <c r="HP168">
        <v>0</v>
      </c>
      <c r="HQ168">
        <v>100</v>
      </c>
      <c r="HR168">
        <v>100</v>
      </c>
      <c r="HS168">
        <v>-2.113</v>
      </c>
      <c r="HT168">
        <v>-0.105</v>
      </c>
      <c r="HU168">
        <v>-2.1342999999998802</v>
      </c>
      <c r="HV168">
        <v>0</v>
      </c>
      <c r="HW168">
        <v>0</v>
      </c>
      <c r="HX168">
        <v>0</v>
      </c>
      <c r="HY168">
        <v>-0.10589</v>
      </c>
      <c r="HZ168">
        <v>0</v>
      </c>
      <c r="IA168">
        <v>0</v>
      </c>
      <c r="IB168">
        <v>0</v>
      </c>
      <c r="IC168">
        <v>-1</v>
      </c>
      <c r="ID168">
        <v>-1</v>
      </c>
      <c r="IE168">
        <v>-1</v>
      </c>
      <c r="IF168">
        <v>-1</v>
      </c>
      <c r="IG168">
        <v>4.7</v>
      </c>
      <c r="IH168">
        <v>4.7</v>
      </c>
      <c r="II168">
        <v>0.153809</v>
      </c>
      <c r="IJ168">
        <v>4.99878</v>
      </c>
      <c r="IK168">
        <v>2.5463900000000002</v>
      </c>
      <c r="IL168">
        <v>4.2077600000000004</v>
      </c>
      <c r="IM168">
        <v>3.1982400000000002</v>
      </c>
      <c r="IN168">
        <v>2.3999000000000001</v>
      </c>
      <c r="IO168">
        <v>33.535499999999999</v>
      </c>
      <c r="IP168">
        <v>24.1313</v>
      </c>
      <c r="IQ168">
        <v>2</v>
      </c>
      <c r="IR168">
        <v>508.72199999999998</v>
      </c>
      <c r="IS168">
        <v>1252.4000000000001</v>
      </c>
      <c r="IT168">
        <v>22</v>
      </c>
      <c r="IU168">
        <v>27.0779</v>
      </c>
      <c r="IV168">
        <v>30</v>
      </c>
      <c r="IW168">
        <v>27.307500000000001</v>
      </c>
      <c r="IX168">
        <v>27.341899999999999</v>
      </c>
      <c r="IY168">
        <v>-1</v>
      </c>
      <c r="IZ168">
        <v>-30</v>
      </c>
      <c r="JA168">
        <v>-30</v>
      </c>
      <c r="JB168">
        <v>22</v>
      </c>
      <c r="JC168">
        <v>400</v>
      </c>
      <c r="JD168">
        <v>15.875</v>
      </c>
      <c r="JE168">
        <v>102.746</v>
      </c>
      <c r="JF168">
        <v>101.004</v>
      </c>
    </row>
    <row r="169" spans="1:266" x14ac:dyDescent="0.35">
      <c r="A169">
        <v>151</v>
      </c>
      <c r="B169">
        <v>1717110834.0999999</v>
      </c>
      <c r="C169">
        <v>48902</v>
      </c>
      <c r="D169" t="s">
        <v>1006</v>
      </c>
      <c r="E169" t="s">
        <v>1007</v>
      </c>
      <c r="F169" t="s">
        <v>400</v>
      </c>
      <c r="I169">
        <v>1717110834.0999999</v>
      </c>
      <c r="J169">
        <f t="shared" si="92"/>
        <v>1.2126315069360162E-3</v>
      </c>
      <c r="K169">
        <f t="shared" si="93"/>
        <v>1.2126315069360163</v>
      </c>
      <c r="L169">
        <f t="shared" si="94"/>
        <v>9.8869443063028477</v>
      </c>
      <c r="M169">
        <f t="shared" si="95"/>
        <v>409.113</v>
      </c>
      <c r="N169">
        <f t="shared" si="96"/>
        <v>186.9030810965665</v>
      </c>
      <c r="O169">
        <f t="shared" si="97"/>
        <v>18.821703966116832</v>
      </c>
      <c r="P169">
        <f t="shared" si="98"/>
        <v>41.198912984807997</v>
      </c>
      <c r="Q169">
        <f t="shared" si="99"/>
        <v>7.4683920165001708E-2</v>
      </c>
      <c r="R169">
        <f t="shared" si="100"/>
        <v>2.9363684629272577</v>
      </c>
      <c r="S169">
        <f t="shared" si="101"/>
        <v>7.3644482259020247E-2</v>
      </c>
      <c r="T169">
        <f t="shared" si="102"/>
        <v>4.6119985535144396E-2</v>
      </c>
      <c r="U169">
        <f t="shared" si="103"/>
        <v>77.21142711112239</v>
      </c>
      <c r="V169">
        <f t="shared" si="104"/>
        <v>23.958864612882945</v>
      </c>
      <c r="W169">
        <f t="shared" si="105"/>
        <v>23.958864612882945</v>
      </c>
      <c r="X169">
        <f t="shared" si="106"/>
        <v>2.9875818860581136</v>
      </c>
      <c r="Y169">
        <f t="shared" si="107"/>
        <v>46.08333781730164</v>
      </c>
      <c r="Z169">
        <f t="shared" si="108"/>
        <v>1.3652408582136</v>
      </c>
      <c r="AA169">
        <f t="shared" si="109"/>
        <v>2.9625476861639797</v>
      </c>
      <c r="AB169">
        <f t="shared" si="110"/>
        <v>1.6223410278445136</v>
      </c>
      <c r="AC169">
        <f t="shared" si="111"/>
        <v>-53.477049455878316</v>
      </c>
      <c r="AD169">
        <f t="shared" si="112"/>
        <v>-22.157167545129155</v>
      </c>
      <c r="AE169">
        <f t="shared" si="113"/>
        <v>-1.5783260582985359</v>
      </c>
      <c r="AF169">
        <f t="shared" si="114"/>
        <v>-1.1159481836102714E-3</v>
      </c>
      <c r="AG169">
        <v>0</v>
      </c>
      <c r="AH169">
        <v>0</v>
      </c>
      <c r="AI169">
        <f t="shared" si="115"/>
        <v>1</v>
      </c>
      <c r="AJ169">
        <f t="shared" si="116"/>
        <v>0</v>
      </c>
      <c r="AK169">
        <f t="shared" si="117"/>
        <v>53656.521754489411</v>
      </c>
      <c r="AL169" t="s">
        <v>447</v>
      </c>
      <c r="AM169">
        <v>8305.73</v>
      </c>
      <c r="AN169">
        <v>1666.0250000000001</v>
      </c>
      <c r="AO169">
        <v>7978.48</v>
      </c>
      <c r="AP169">
        <f t="shared" si="118"/>
        <v>0.79118516308870857</v>
      </c>
      <c r="AQ169">
        <v>-1.33578315168039</v>
      </c>
      <c r="AR169" t="s">
        <v>1008</v>
      </c>
      <c r="AS169">
        <v>8305.06</v>
      </c>
      <c r="AT169">
        <v>2312.6373076923101</v>
      </c>
      <c r="AU169">
        <v>4627.2299999999996</v>
      </c>
      <c r="AV169">
        <f t="shared" si="119"/>
        <v>0.50021129105484052</v>
      </c>
      <c r="AW169">
        <v>0.5</v>
      </c>
      <c r="AX169">
        <f t="shared" si="120"/>
        <v>336.70703355556122</v>
      </c>
      <c r="AY169">
        <f t="shared" si="121"/>
        <v>9.8869443063028477</v>
      </c>
      <c r="AZ169">
        <f t="shared" si="122"/>
        <v>84.21232998103639</v>
      </c>
      <c r="BA169">
        <f t="shared" si="123"/>
        <v>3.3330837611182051E-2</v>
      </c>
      <c r="BB169">
        <f t="shared" si="124"/>
        <v>0.72424539087099638</v>
      </c>
      <c r="BC169">
        <f t="shared" si="125"/>
        <v>1447.1655476436242</v>
      </c>
      <c r="BD169" t="s">
        <v>402</v>
      </c>
      <c r="BE169">
        <v>0</v>
      </c>
      <c r="BF169">
        <f t="shared" si="126"/>
        <v>1447.1655476436242</v>
      </c>
      <c r="BG169">
        <f t="shared" si="127"/>
        <v>0.68725013720009076</v>
      </c>
      <c r="BH169">
        <f t="shared" si="128"/>
        <v>0.72784458522298645</v>
      </c>
      <c r="BI169">
        <f t="shared" si="129"/>
        <v>0.5131049843712443</v>
      </c>
      <c r="BJ169">
        <f t="shared" si="130"/>
        <v>0.78163878971827006</v>
      </c>
      <c r="BK169">
        <f t="shared" si="131"/>
        <v>0.53089487370603039</v>
      </c>
      <c r="BL169">
        <f t="shared" si="132"/>
        <v>0.45545905718555063</v>
      </c>
      <c r="BM169">
        <f t="shared" si="133"/>
        <v>0.54454094281444942</v>
      </c>
      <c r="CV169">
        <f t="shared" si="134"/>
        <v>400.13600000000002</v>
      </c>
      <c r="CW169">
        <f t="shared" si="135"/>
        <v>336.70703355556122</v>
      </c>
      <c r="CX169">
        <f t="shared" si="136"/>
        <v>0.84148148018563984</v>
      </c>
      <c r="CY169">
        <f t="shared" si="137"/>
        <v>0.19296296037127972</v>
      </c>
      <c r="CZ169">
        <v>1717110834.0999999</v>
      </c>
      <c r="DA169">
        <v>409.113</v>
      </c>
      <c r="DB169">
        <v>421.57499999999999</v>
      </c>
      <c r="DC169">
        <v>13.5571</v>
      </c>
      <c r="DD169">
        <v>12.1214</v>
      </c>
      <c r="DE169">
        <v>411.27100000000002</v>
      </c>
      <c r="DF169">
        <v>13.662100000000001</v>
      </c>
      <c r="DG169">
        <v>499.90600000000001</v>
      </c>
      <c r="DH169">
        <v>100.60299999999999</v>
      </c>
      <c r="DI169">
        <v>0.10001599999999999</v>
      </c>
      <c r="DJ169">
        <v>23.818899999999999</v>
      </c>
      <c r="DK169">
        <v>22.951699999999999</v>
      </c>
      <c r="DL169">
        <v>999.9</v>
      </c>
      <c r="DM169">
        <v>0</v>
      </c>
      <c r="DN169">
        <v>0</v>
      </c>
      <c r="DO169">
        <v>9978.75</v>
      </c>
      <c r="DP169">
        <v>0</v>
      </c>
      <c r="DQ169">
        <v>1.5289399999999999E-3</v>
      </c>
      <c r="DR169">
        <v>400.13600000000002</v>
      </c>
      <c r="DS169">
        <v>0.94999199999999995</v>
      </c>
      <c r="DT169">
        <v>5.00081E-2</v>
      </c>
      <c r="DU169">
        <v>0</v>
      </c>
      <c r="DV169">
        <v>2312.83</v>
      </c>
      <c r="DW169">
        <v>5.0003500000000001</v>
      </c>
      <c r="DX169">
        <v>3763.56</v>
      </c>
      <c r="DY169">
        <v>3478.98</v>
      </c>
      <c r="DZ169">
        <v>38.25</v>
      </c>
      <c r="EA169">
        <v>41.311999999999998</v>
      </c>
      <c r="EB169">
        <v>40</v>
      </c>
      <c r="EC169">
        <v>43.311999999999998</v>
      </c>
      <c r="ED169">
        <v>43.311999999999998</v>
      </c>
      <c r="EE169">
        <v>375.38</v>
      </c>
      <c r="EF169">
        <v>19.760000000000002</v>
      </c>
      <c r="EG169">
        <v>0</v>
      </c>
      <c r="EH169">
        <v>298.90000009536698</v>
      </c>
      <c r="EI169">
        <v>0</v>
      </c>
      <c r="EJ169">
        <v>2312.6373076923101</v>
      </c>
      <c r="EK169">
        <v>9.2649571326321303E-2</v>
      </c>
      <c r="EL169">
        <v>-1.7815385718854899</v>
      </c>
      <c r="EM169">
        <v>3762.3996153846201</v>
      </c>
      <c r="EN169">
        <v>15</v>
      </c>
      <c r="EO169">
        <v>1717110856.0999999</v>
      </c>
      <c r="EP169" t="s">
        <v>1009</v>
      </c>
      <c r="EQ169">
        <v>1717110856.0999999</v>
      </c>
      <c r="ER169">
        <v>1717110854.0999999</v>
      </c>
      <c r="ES169">
        <v>153</v>
      </c>
      <c r="ET169">
        <v>-4.4999999999999998E-2</v>
      </c>
      <c r="EU169">
        <v>0</v>
      </c>
      <c r="EV169">
        <v>-2.1579999999999999</v>
      </c>
      <c r="EW169">
        <v>-0.105</v>
      </c>
      <c r="EX169">
        <v>422</v>
      </c>
      <c r="EY169">
        <v>12</v>
      </c>
      <c r="EZ169">
        <v>0.28000000000000003</v>
      </c>
      <c r="FA169">
        <v>7.0000000000000007E-2</v>
      </c>
      <c r="FB169">
        <v>409.11930000000001</v>
      </c>
      <c r="FC169">
        <v>0.229984962406204</v>
      </c>
      <c r="FD169">
        <v>2.5610739934641299E-2</v>
      </c>
      <c r="FE169">
        <v>1</v>
      </c>
      <c r="FF169">
        <v>13.556934999999999</v>
      </c>
      <c r="FG169">
        <v>-4.92180451126364E-3</v>
      </c>
      <c r="FH169">
        <v>6.6878621397276495E-4</v>
      </c>
      <c r="FI169">
        <v>1</v>
      </c>
      <c r="FJ169">
        <v>2</v>
      </c>
      <c r="FK169">
        <v>2</v>
      </c>
      <c r="FL169" t="s">
        <v>404</v>
      </c>
      <c r="FM169">
        <v>2.97235</v>
      </c>
      <c r="FN169">
        <v>2.8469500000000001</v>
      </c>
      <c r="FO169">
        <v>9.9502599999999997E-2</v>
      </c>
      <c r="FP169">
        <v>0.10154199999999999</v>
      </c>
      <c r="FQ169">
        <v>7.6559199999999994E-2</v>
      </c>
      <c r="FR169">
        <v>7.0715E-2</v>
      </c>
      <c r="FS169">
        <v>32283.7</v>
      </c>
      <c r="FT169">
        <v>31833.8</v>
      </c>
      <c r="FU169">
        <v>33437.699999999997</v>
      </c>
      <c r="FV169">
        <v>33151.699999999997</v>
      </c>
      <c r="FW169">
        <v>44141</v>
      </c>
      <c r="FX169">
        <v>41360</v>
      </c>
      <c r="FY169">
        <v>49479.8</v>
      </c>
      <c r="FZ169">
        <v>44792.6</v>
      </c>
      <c r="GA169">
        <v>2.0952999999999999</v>
      </c>
      <c r="GB169">
        <v>2.7375500000000001</v>
      </c>
      <c r="GC169">
        <v>8.0704700000000004E-2</v>
      </c>
      <c r="GD169">
        <v>0</v>
      </c>
      <c r="GE169">
        <v>21.621600000000001</v>
      </c>
      <c r="GF169">
        <v>999.9</v>
      </c>
      <c r="GG169">
        <v>30.088000000000001</v>
      </c>
      <c r="GH169">
        <v>29.838999999999999</v>
      </c>
      <c r="GI169">
        <v>12.6242</v>
      </c>
      <c r="GJ169">
        <v>61.6218</v>
      </c>
      <c r="GK169">
        <v>-1.40625</v>
      </c>
      <c r="GL169">
        <v>3</v>
      </c>
      <c r="GM169">
        <v>-5.3912600000000001E-3</v>
      </c>
      <c r="GN169">
        <v>0.58875299999999997</v>
      </c>
      <c r="GO169">
        <v>20.3445</v>
      </c>
      <c r="GP169">
        <v>5.2232799999999999</v>
      </c>
      <c r="GQ169">
        <v>12.037699999999999</v>
      </c>
      <c r="GR169">
        <v>4.9995000000000003</v>
      </c>
      <c r="GS169">
        <v>3.2890000000000001</v>
      </c>
      <c r="GT169">
        <v>9999</v>
      </c>
      <c r="GU169">
        <v>999.9</v>
      </c>
      <c r="GV169">
        <v>9999</v>
      </c>
      <c r="GW169">
        <v>9999</v>
      </c>
      <c r="GX169">
        <v>1.88968</v>
      </c>
      <c r="GY169">
        <v>1.88964</v>
      </c>
      <c r="GZ169">
        <v>1.88967</v>
      </c>
      <c r="HA169">
        <v>1.88995</v>
      </c>
      <c r="HB169">
        <v>1.8915200000000001</v>
      </c>
      <c r="HC169">
        <v>1.8916900000000001</v>
      </c>
      <c r="HD169">
        <v>1.8852199999999999</v>
      </c>
      <c r="HE169">
        <v>1.89011</v>
      </c>
      <c r="HF169">
        <v>5</v>
      </c>
      <c r="HG169">
        <v>0</v>
      </c>
      <c r="HH169">
        <v>0</v>
      </c>
      <c r="HI169">
        <v>4.5</v>
      </c>
      <c r="HJ169" t="s">
        <v>405</v>
      </c>
      <c r="HK169" t="s">
        <v>406</v>
      </c>
      <c r="HL169" t="s">
        <v>407</v>
      </c>
      <c r="HM169" t="s">
        <v>407</v>
      </c>
      <c r="HN169" t="s">
        <v>408</v>
      </c>
      <c r="HO169" t="s">
        <v>408</v>
      </c>
      <c r="HP169">
        <v>0</v>
      </c>
      <c r="HQ169">
        <v>100</v>
      </c>
      <c r="HR169">
        <v>100</v>
      </c>
      <c r="HS169">
        <v>-2.1579999999999999</v>
      </c>
      <c r="HT169">
        <v>-0.105</v>
      </c>
      <c r="HU169">
        <v>-2.1129999999998899</v>
      </c>
      <c r="HV169">
        <v>0</v>
      </c>
      <c r="HW169">
        <v>0</v>
      </c>
      <c r="HX169">
        <v>0</v>
      </c>
      <c r="HY169">
        <v>-0.104889999999997</v>
      </c>
      <c r="HZ169">
        <v>0</v>
      </c>
      <c r="IA169">
        <v>0</v>
      </c>
      <c r="IB169">
        <v>0</v>
      </c>
      <c r="IC169">
        <v>-1</v>
      </c>
      <c r="ID169">
        <v>-1</v>
      </c>
      <c r="IE169">
        <v>-1</v>
      </c>
      <c r="IF169">
        <v>-1</v>
      </c>
      <c r="IG169">
        <v>4.7</v>
      </c>
      <c r="IH169">
        <v>4.7</v>
      </c>
      <c r="II169">
        <v>0.153809</v>
      </c>
      <c r="IJ169">
        <v>4.99878</v>
      </c>
      <c r="IK169">
        <v>2.5463900000000002</v>
      </c>
      <c r="IL169">
        <v>4.1931200000000004</v>
      </c>
      <c r="IM169">
        <v>3.1982400000000002</v>
      </c>
      <c r="IN169">
        <v>2.35229</v>
      </c>
      <c r="IO169">
        <v>33.512999999999998</v>
      </c>
      <c r="IP169">
        <v>24.14</v>
      </c>
      <c r="IQ169">
        <v>2</v>
      </c>
      <c r="IR169">
        <v>508.64600000000002</v>
      </c>
      <c r="IS169">
        <v>1253.6099999999999</v>
      </c>
      <c r="IT169">
        <v>21.9999</v>
      </c>
      <c r="IU169">
        <v>27.0641</v>
      </c>
      <c r="IV169">
        <v>30</v>
      </c>
      <c r="IW169">
        <v>27.293600000000001</v>
      </c>
      <c r="IX169">
        <v>27.328600000000002</v>
      </c>
      <c r="IY169">
        <v>-1</v>
      </c>
      <c r="IZ169">
        <v>-30</v>
      </c>
      <c r="JA169">
        <v>-30</v>
      </c>
      <c r="JB169">
        <v>22</v>
      </c>
      <c r="JC169">
        <v>400</v>
      </c>
      <c r="JD169">
        <v>15.875</v>
      </c>
      <c r="JE169">
        <v>102.747</v>
      </c>
      <c r="JF169">
        <v>101.00700000000001</v>
      </c>
    </row>
    <row r="170" spans="1:266" x14ac:dyDescent="0.35">
      <c r="A170">
        <v>152</v>
      </c>
      <c r="B170">
        <v>1717111135</v>
      </c>
      <c r="C170">
        <v>49202.900000095397</v>
      </c>
      <c r="D170" t="s">
        <v>1010</v>
      </c>
      <c r="E170" t="s">
        <v>1011</v>
      </c>
      <c r="F170" t="s">
        <v>400</v>
      </c>
      <c r="I170">
        <v>1717111135</v>
      </c>
      <c r="J170">
        <f t="shared" si="92"/>
        <v>1.2095166080163867E-3</v>
      </c>
      <c r="K170">
        <f t="shared" si="93"/>
        <v>1.2095166080163866</v>
      </c>
      <c r="L170">
        <f t="shared" si="94"/>
        <v>9.8702021208113564</v>
      </c>
      <c r="M170">
        <f t="shared" si="95"/>
        <v>409.68299999999999</v>
      </c>
      <c r="N170">
        <f t="shared" si="96"/>
        <v>187.28809916925627</v>
      </c>
      <c r="O170">
        <f t="shared" si="97"/>
        <v>18.86016498714228</v>
      </c>
      <c r="P170">
        <f t="shared" si="98"/>
        <v>41.255632401099</v>
      </c>
      <c r="Q170">
        <f t="shared" si="99"/>
        <v>7.4495877722270121E-2</v>
      </c>
      <c r="R170">
        <f t="shared" si="100"/>
        <v>2.9338030037585368</v>
      </c>
      <c r="S170">
        <f t="shared" si="101"/>
        <v>7.3460737581218238E-2</v>
      </c>
      <c r="T170">
        <f t="shared" si="102"/>
        <v>4.6004765900965763E-2</v>
      </c>
      <c r="U170">
        <f t="shared" si="103"/>
        <v>77.155970822919713</v>
      </c>
      <c r="V170">
        <f t="shared" si="104"/>
        <v>23.959362306594727</v>
      </c>
      <c r="W170">
        <f t="shared" si="105"/>
        <v>23.959362306594727</v>
      </c>
      <c r="X170">
        <f t="shared" si="106"/>
        <v>2.98767123301185</v>
      </c>
      <c r="Y170">
        <f t="shared" si="107"/>
        <v>46.09169183452611</v>
      </c>
      <c r="Z170">
        <f t="shared" si="108"/>
        <v>1.3654801362741</v>
      </c>
      <c r="AA170">
        <f t="shared" si="109"/>
        <v>2.9625298658515584</v>
      </c>
      <c r="AB170">
        <f t="shared" si="110"/>
        <v>1.62219109673775</v>
      </c>
      <c r="AC170">
        <f t="shared" si="111"/>
        <v>-53.339682413522652</v>
      </c>
      <c r="AD170">
        <f t="shared" si="112"/>
        <v>-22.232344708030698</v>
      </c>
      <c r="AE170">
        <f t="shared" si="113"/>
        <v>-1.5850692015636754</v>
      </c>
      <c r="AF170">
        <f t="shared" si="114"/>
        <v>-1.1255001973076162E-3</v>
      </c>
      <c r="AG170">
        <v>0</v>
      </c>
      <c r="AH170">
        <v>0</v>
      </c>
      <c r="AI170">
        <f t="shared" si="115"/>
        <v>1</v>
      </c>
      <c r="AJ170">
        <f t="shared" si="116"/>
        <v>0</v>
      </c>
      <c r="AK170">
        <f t="shared" si="117"/>
        <v>53581.308997064247</v>
      </c>
      <c r="AL170" t="s">
        <v>447</v>
      </c>
      <c r="AM170">
        <v>8305.73</v>
      </c>
      <c r="AN170">
        <v>1666.0250000000001</v>
      </c>
      <c r="AO170">
        <v>7978.48</v>
      </c>
      <c r="AP170">
        <f t="shared" si="118"/>
        <v>0.79118516308870857</v>
      </c>
      <c r="AQ170">
        <v>-1.33578315168039</v>
      </c>
      <c r="AR170" t="s">
        <v>1012</v>
      </c>
      <c r="AS170">
        <v>8304.0400000000009</v>
      </c>
      <c r="AT170">
        <v>2311.4519230769201</v>
      </c>
      <c r="AU170">
        <v>4618.38</v>
      </c>
      <c r="AV170">
        <f t="shared" si="119"/>
        <v>0.49951023452446097</v>
      </c>
      <c r="AW170">
        <v>0.5</v>
      </c>
      <c r="AX170">
        <f t="shared" si="120"/>
        <v>336.46176541145985</v>
      </c>
      <c r="AY170">
        <f t="shared" si="121"/>
        <v>9.8702021208113564</v>
      </c>
      <c r="AZ170">
        <f t="shared" si="122"/>
        <v>84.033047674596247</v>
      </c>
      <c r="BA170">
        <f t="shared" si="123"/>
        <v>3.3305375006838958E-2</v>
      </c>
      <c r="BB170">
        <f t="shared" si="124"/>
        <v>0.72754948704957134</v>
      </c>
      <c r="BC170">
        <f t="shared" si="125"/>
        <v>1446.2987679048665</v>
      </c>
      <c r="BD170" t="s">
        <v>402</v>
      </c>
      <c r="BE170">
        <v>0</v>
      </c>
      <c r="BF170">
        <f t="shared" si="126"/>
        <v>1446.2987679048665</v>
      </c>
      <c r="BG170">
        <f t="shared" si="127"/>
        <v>0.68683850876175923</v>
      </c>
      <c r="BH170">
        <f t="shared" si="128"/>
        <v>0.7272600882920558</v>
      </c>
      <c r="BI170">
        <f t="shared" si="129"/>
        <v>0.5143917292879947</v>
      </c>
      <c r="BJ170">
        <f t="shared" si="130"/>
        <v>0.78138573339692552</v>
      </c>
      <c r="BK170">
        <f t="shared" si="131"/>
        <v>0.53229686389843567</v>
      </c>
      <c r="BL170">
        <f t="shared" si="132"/>
        <v>0.45505396808903559</v>
      </c>
      <c r="BM170">
        <f t="shared" si="133"/>
        <v>0.54494603191096447</v>
      </c>
      <c r="CV170">
        <f t="shared" si="134"/>
        <v>399.84399999999999</v>
      </c>
      <c r="CW170">
        <f t="shared" si="135"/>
        <v>336.46176541145985</v>
      </c>
      <c r="CX170">
        <f t="shared" si="136"/>
        <v>0.84148259173942808</v>
      </c>
      <c r="CY170">
        <f t="shared" si="137"/>
        <v>0.19296518347885602</v>
      </c>
      <c r="CZ170">
        <v>1717111135</v>
      </c>
      <c r="DA170">
        <v>409.68299999999999</v>
      </c>
      <c r="DB170">
        <v>422.125</v>
      </c>
      <c r="DC170">
        <v>13.559699999999999</v>
      </c>
      <c r="DD170">
        <v>12.127599999999999</v>
      </c>
      <c r="DE170">
        <v>411.83</v>
      </c>
      <c r="DF170">
        <v>13.6647</v>
      </c>
      <c r="DG170">
        <v>499.87400000000002</v>
      </c>
      <c r="DH170">
        <v>100.601</v>
      </c>
      <c r="DI170">
        <v>0.100353</v>
      </c>
      <c r="DJ170">
        <v>23.8188</v>
      </c>
      <c r="DK170">
        <v>22.9573</v>
      </c>
      <c r="DL170">
        <v>999.9</v>
      </c>
      <c r="DM170">
        <v>0</v>
      </c>
      <c r="DN170">
        <v>0</v>
      </c>
      <c r="DO170">
        <v>9964.3799999999992</v>
      </c>
      <c r="DP170">
        <v>0</v>
      </c>
      <c r="DQ170">
        <v>1.5289399999999999E-3</v>
      </c>
      <c r="DR170">
        <v>399.84399999999999</v>
      </c>
      <c r="DS170">
        <v>0.94994999999999996</v>
      </c>
      <c r="DT170">
        <v>5.0049700000000003E-2</v>
      </c>
      <c r="DU170">
        <v>0</v>
      </c>
      <c r="DV170">
        <v>2311.27</v>
      </c>
      <c r="DW170">
        <v>5.0003500000000001</v>
      </c>
      <c r="DX170">
        <v>3757.95</v>
      </c>
      <c r="DY170">
        <v>3476.36</v>
      </c>
      <c r="DZ170">
        <v>38.25</v>
      </c>
      <c r="EA170">
        <v>41.311999999999998</v>
      </c>
      <c r="EB170">
        <v>40</v>
      </c>
      <c r="EC170">
        <v>43.375</v>
      </c>
      <c r="ED170">
        <v>43.311999999999998</v>
      </c>
      <c r="EE170">
        <v>375.08</v>
      </c>
      <c r="EF170">
        <v>19.760000000000002</v>
      </c>
      <c r="EG170">
        <v>0</v>
      </c>
      <c r="EH170">
        <v>300.09999990463302</v>
      </c>
      <c r="EI170">
        <v>0</v>
      </c>
      <c r="EJ170">
        <v>2311.4519230769201</v>
      </c>
      <c r="EK170">
        <v>-1.0136752076772599</v>
      </c>
      <c r="EL170">
        <v>-2.71418801177765</v>
      </c>
      <c r="EM170">
        <v>3759.7873076923102</v>
      </c>
      <c r="EN170">
        <v>15</v>
      </c>
      <c r="EO170">
        <v>1717111154</v>
      </c>
      <c r="EP170" t="s">
        <v>1013</v>
      </c>
      <c r="EQ170">
        <v>1717111154</v>
      </c>
      <c r="ER170">
        <v>1717111153</v>
      </c>
      <c r="ES170">
        <v>154</v>
      </c>
      <c r="ET170">
        <v>1.0999999999999999E-2</v>
      </c>
      <c r="EU170">
        <v>0</v>
      </c>
      <c r="EV170">
        <v>-2.1469999999999998</v>
      </c>
      <c r="EW170">
        <v>-0.105</v>
      </c>
      <c r="EX170">
        <v>422</v>
      </c>
      <c r="EY170">
        <v>12</v>
      </c>
      <c r="EZ170">
        <v>0.18</v>
      </c>
      <c r="FA170">
        <v>0.08</v>
      </c>
      <c r="FB170">
        <v>409.63319047619001</v>
      </c>
      <c r="FC170">
        <v>0.28909090909091201</v>
      </c>
      <c r="FD170">
        <v>3.0282195063572302E-2</v>
      </c>
      <c r="FE170">
        <v>1</v>
      </c>
      <c r="FF170">
        <v>13.560928571428599</v>
      </c>
      <c r="FG170">
        <v>-7.0129870118187997E-5</v>
      </c>
      <c r="FH170">
        <v>4.8220017296010101E-4</v>
      </c>
      <c r="FI170">
        <v>1</v>
      </c>
      <c r="FJ170">
        <v>2</v>
      </c>
      <c r="FK170">
        <v>2</v>
      </c>
      <c r="FL170" t="s">
        <v>404</v>
      </c>
      <c r="FM170">
        <v>2.9722599999999999</v>
      </c>
      <c r="FN170">
        <v>2.8471600000000001</v>
      </c>
      <c r="FO170">
        <v>9.9604399999999996E-2</v>
      </c>
      <c r="FP170">
        <v>0.101642</v>
      </c>
      <c r="FQ170">
        <v>7.6568600000000001E-2</v>
      </c>
      <c r="FR170">
        <v>7.0741299999999993E-2</v>
      </c>
      <c r="FS170">
        <v>32279.5</v>
      </c>
      <c r="FT170">
        <v>31828.1</v>
      </c>
      <c r="FU170">
        <v>33437.1</v>
      </c>
      <c r="FV170">
        <v>33149.5</v>
      </c>
      <c r="FW170">
        <v>44139.8</v>
      </c>
      <c r="FX170">
        <v>41355.4</v>
      </c>
      <c r="FY170">
        <v>49478.9</v>
      </c>
      <c r="FZ170">
        <v>44788.9</v>
      </c>
      <c r="GA170">
        <v>2.0955499999999998</v>
      </c>
      <c r="GB170">
        <v>2.7345999999999999</v>
      </c>
      <c r="GC170">
        <v>8.0905900000000003E-2</v>
      </c>
      <c r="GD170">
        <v>0</v>
      </c>
      <c r="GE170">
        <v>21.623899999999999</v>
      </c>
      <c r="GF170">
        <v>999.9</v>
      </c>
      <c r="GG170">
        <v>30.111999999999998</v>
      </c>
      <c r="GH170">
        <v>29.809000000000001</v>
      </c>
      <c r="GI170">
        <v>12.613099999999999</v>
      </c>
      <c r="GJ170">
        <v>61.941800000000001</v>
      </c>
      <c r="GK170">
        <v>-1.3141</v>
      </c>
      <c r="GL170">
        <v>3</v>
      </c>
      <c r="GM170">
        <v>-5.3531500000000001E-3</v>
      </c>
      <c r="GN170">
        <v>0.61287000000000003</v>
      </c>
      <c r="GO170">
        <v>20.3443</v>
      </c>
      <c r="GP170">
        <v>5.2226800000000004</v>
      </c>
      <c r="GQ170">
        <v>12.039300000000001</v>
      </c>
      <c r="GR170">
        <v>4.9990500000000004</v>
      </c>
      <c r="GS170">
        <v>3.2890000000000001</v>
      </c>
      <c r="GT170">
        <v>9999</v>
      </c>
      <c r="GU170">
        <v>999.9</v>
      </c>
      <c r="GV170">
        <v>9999</v>
      </c>
      <c r="GW170">
        <v>9999</v>
      </c>
      <c r="GX170">
        <v>1.8897299999999999</v>
      </c>
      <c r="GY170">
        <v>1.8896500000000001</v>
      </c>
      <c r="GZ170">
        <v>1.8897200000000001</v>
      </c>
      <c r="HA170">
        <v>1.88995</v>
      </c>
      <c r="HB170">
        <v>1.8915299999999999</v>
      </c>
      <c r="HC170">
        <v>1.89177</v>
      </c>
      <c r="HD170">
        <v>1.8852199999999999</v>
      </c>
      <c r="HE170">
        <v>1.89011</v>
      </c>
      <c r="HF170">
        <v>5</v>
      </c>
      <c r="HG170">
        <v>0</v>
      </c>
      <c r="HH170">
        <v>0</v>
      </c>
      <c r="HI170">
        <v>4.5</v>
      </c>
      <c r="HJ170" t="s">
        <v>405</v>
      </c>
      <c r="HK170" t="s">
        <v>406</v>
      </c>
      <c r="HL170" t="s">
        <v>407</v>
      </c>
      <c r="HM170" t="s">
        <v>407</v>
      </c>
      <c r="HN170" t="s">
        <v>408</v>
      </c>
      <c r="HO170" t="s">
        <v>408</v>
      </c>
      <c r="HP170">
        <v>0</v>
      </c>
      <c r="HQ170">
        <v>100</v>
      </c>
      <c r="HR170">
        <v>100</v>
      </c>
      <c r="HS170">
        <v>-2.1469999999999998</v>
      </c>
      <c r="HT170">
        <v>-0.105</v>
      </c>
      <c r="HU170">
        <v>-2.1583000000000001</v>
      </c>
      <c r="HV170">
        <v>0</v>
      </c>
      <c r="HW170">
        <v>0</v>
      </c>
      <c r="HX170">
        <v>0</v>
      </c>
      <c r="HY170">
        <v>-0.10467</v>
      </c>
      <c r="HZ170">
        <v>0</v>
      </c>
      <c r="IA170">
        <v>0</v>
      </c>
      <c r="IB170">
        <v>0</v>
      </c>
      <c r="IC170">
        <v>-1</v>
      </c>
      <c r="ID170">
        <v>-1</v>
      </c>
      <c r="IE170">
        <v>-1</v>
      </c>
      <c r="IF170">
        <v>-1</v>
      </c>
      <c r="IG170">
        <v>4.5999999999999996</v>
      </c>
      <c r="IH170">
        <v>4.7</v>
      </c>
      <c r="II170">
        <v>0.153809</v>
      </c>
      <c r="IJ170">
        <v>4.99878</v>
      </c>
      <c r="IK170">
        <v>2.5463900000000002</v>
      </c>
      <c r="IL170">
        <v>4.1918899999999999</v>
      </c>
      <c r="IM170">
        <v>3.1982400000000002</v>
      </c>
      <c r="IN170">
        <v>2.2973599999999998</v>
      </c>
      <c r="IO170">
        <v>33.512999999999998</v>
      </c>
      <c r="IP170">
        <v>24.1313</v>
      </c>
      <c r="IQ170">
        <v>2</v>
      </c>
      <c r="IR170">
        <v>508.78100000000001</v>
      </c>
      <c r="IS170">
        <v>1249.29</v>
      </c>
      <c r="IT170">
        <v>21.999500000000001</v>
      </c>
      <c r="IU170">
        <v>27.066400000000002</v>
      </c>
      <c r="IV170">
        <v>30.0001</v>
      </c>
      <c r="IW170">
        <v>27.291399999999999</v>
      </c>
      <c r="IX170">
        <v>27.325700000000001</v>
      </c>
      <c r="IY170">
        <v>-1</v>
      </c>
      <c r="IZ170">
        <v>-30</v>
      </c>
      <c r="JA170">
        <v>-30</v>
      </c>
      <c r="JB170">
        <v>22</v>
      </c>
      <c r="JC170">
        <v>400</v>
      </c>
      <c r="JD170">
        <v>15.875</v>
      </c>
      <c r="JE170">
        <v>102.745</v>
      </c>
      <c r="JF170">
        <v>101</v>
      </c>
    </row>
    <row r="171" spans="1:266" x14ac:dyDescent="0.35">
      <c r="A171">
        <v>153</v>
      </c>
      <c r="B171">
        <v>1717111435</v>
      </c>
      <c r="C171">
        <v>49502.900000095397</v>
      </c>
      <c r="D171" t="s">
        <v>1014</v>
      </c>
      <c r="E171" t="s">
        <v>1015</v>
      </c>
      <c r="F171" t="s">
        <v>400</v>
      </c>
      <c r="I171">
        <v>1717111435</v>
      </c>
      <c r="J171">
        <f t="shared" si="92"/>
        <v>1.2070760789434946E-3</v>
      </c>
      <c r="K171">
        <f t="shared" si="93"/>
        <v>1.2070760789434947</v>
      </c>
      <c r="L171">
        <f t="shared" si="94"/>
        <v>9.822164111472997</v>
      </c>
      <c r="M171">
        <f t="shared" si="95"/>
        <v>410.35700000000003</v>
      </c>
      <c r="N171">
        <f t="shared" si="96"/>
        <v>188.70451872137008</v>
      </c>
      <c r="O171">
        <f t="shared" si="97"/>
        <v>19.002865965016959</v>
      </c>
      <c r="P171">
        <f t="shared" si="98"/>
        <v>41.323647794149906</v>
      </c>
      <c r="Q171">
        <f t="shared" si="99"/>
        <v>7.4394091021201633E-2</v>
      </c>
      <c r="R171">
        <f t="shared" si="100"/>
        <v>2.9439346925696142</v>
      </c>
      <c r="S171">
        <f t="shared" si="101"/>
        <v>7.3365256359580286E-2</v>
      </c>
      <c r="T171">
        <f t="shared" si="102"/>
        <v>4.5944536543236505E-2</v>
      </c>
      <c r="U171">
        <f t="shared" si="103"/>
        <v>77.21409896298978</v>
      </c>
      <c r="V171">
        <f t="shared" si="104"/>
        <v>23.954686251041473</v>
      </c>
      <c r="W171">
        <f t="shared" si="105"/>
        <v>23.954686251041473</v>
      </c>
      <c r="X171">
        <f t="shared" si="106"/>
        <v>2.9868318704605157</v>
      </c>
      <c r="Y171">
        <f t="shared" si="107"/>
        <v>46.116811403446242</v>
      </c>
      <c r="Z171">
        <f t="shared" si="108"/>
        <v>1.36579702625396</v>
      </c>
      <c r="AA171">
        <f t="shared" si="109"/>
        <v>2.9616033387596614</v>
      </c>
      <c r="AB171">
        <f t="shared" si="110"/>
        <v>1.6210348442065556</v>
      </c>
      <c r="AC171">
        <f t="shared" si="111"/>
        <v>-53.232055081408113</v>
      </c>
      <c r="AD171">
        <f t="shared" si="112"/>
        <v>-22.392279604221482</v>
      </c>
      <c r="AE171">
        <f t="shared" si="113"/>
        <v>-1.5908981453861193</v>
      </c>
      <c r="AF171">
        <f t="shared" si="114"/>
        <v>-1.1338680259349587E-3</v>
      </c>
      <c r="AG171">
        <v>0</v>
      </c>
      <c r="AH171">
        <v>0</v>
      </c>
      <c r="AI171">
        <f t="shared" si="115"/>
        <v>1</v>
      </c>
      <c r="AJ171">
        <f t="shared" si="116"/>
        <v>0</v>
      </c>
      <c r="AK171">
        <f t="shared" si="117"/>
        <v>53879.464559153508</v>
      </c>
      <c r="AL171" t="s">
        <v>447</v>
      </c>
      <c r="AM171">
        <v>8305.73</v>
      </c>
      <c r="AN171">
        <v>1666.0250000000001</v>
      </c>
      <c r="AO171">
        <v>7978.48</v>
      </c>
      <c r="AP171">
        <f t="shared" si="118"/>
        <v>0.79118516308870857</v>
      </c>
      <c r="AQ171">
        <v>-1.33578315168039</v>
      </c>
      <c r="AR171" t="s">
        <v>1016</v>
      </c>
      <c r="AS171">
        <v>8306.89</v>
      </c>
      <c r="AT171">
        <v>2309.6661538461499</v>
      </c>
      <c r="AU171">
        <v>4608.05</v>
      </c>
      <c r="AV171">
        <f t="shared" si="119"/>
        <v>0.49877580454939729</v>
      </c>
      <c r="AW171">
        <v>0.5</v>
      </c>
      <c r="AX171">
        <f t="shared" si="120"/>
        <v>336.71879948149484</v>
      </c>
      <c r="AY171">
        <f t="shared" si="121"/>
        <v>9.822164111472997</v>
      </c>
      <c r="AZ171">
        <f t="shared" si="122"/>
        <v>83.973595059144884</v>
      </c>
      <c r="BA171">
        <f t="shared" si="123"/>
        <v>3.313728630636377E-2</v>
      </c>
      <c r="BB171">
        <f t="shared" si="124"/>
        <v>0.73142218508913737</v>
      </c>
      <c r="BC171">
        <f t="shared" si="125"/>
        <v>1445.2841448425777</v>
      </c>
      <c r="BD171" t="s">
        <v>402</v>
      </c>
      <c r="BE171">
        <v>0</v>
      </c>
      <c r="BF171">
        <f t="shared" si="126"/>
        <v>1445.2841448425777</v>
      </c>
      <c r="BG171">
        <f t="shared" si="127"/>
        <v>0.68635667042619386</v>
      </c>
      <c r="BH171">
        <f t="shared" si="128"/>
        <v>0.7267006004905322</v>
      </c>
      <c r="BI171">
        <f t="shared" si="129"/>
        <v>0.51589299857577686</v>
      </c>
      <c r="BJ171">
        <f t="shared" si="130"/>
        <v>0.78122512424396473</v>
      </c>
      <c r="BK171">
        <f t="shared" si="131"/>
        <v>0.533933311207763</v>
      </c>
      <c r="BL171">
        <f t="shared" si="132"/>
        <v>0.45473621985911811</v>
      </c>
      <c r="BM171">
        <f t="shared" si="133"/>
        <v>0.54526378014088195</v>
      </c>
      <c r="CV171">
        <f t="shared" si="134"/>
        <v>400.15</v>
      </c>
      <c r="CW171">
        <f t="shared" si="135"/>
        <v>336.71879948149484</v>
      </c>
      <c r="CX171">
        <f t="shared" si="136"/>
        <v>0.84148144316255125</v>
      </c>
      <c r="CY171">
        <f t="shared" si="137"/>
        <v>0.19296288632510256</v>
      </c>
      <c r="CZ171">
        <v>1717111435</v>
      </c>
      <c r="DA171">
        <v>410.35700000000003</v>
      </c>
      <c r="DB171">
        <v>422.73500000000001</v>
      </c>
      <c r="DC171">
        <v>13.562799999999999</v>
      </c>
      <c r="DD171">
        <v>12.1343</v>
      </c>
      <c r="DE171">
        <v>412.46600000000001</v>
      </c>
      <c r="DF171">
        <v>13.6678</v>
      </c>
      <c r="DG171">
        <v>500.12099999999998</v>
      </c>
      <c r="DH171">
        <v>100.602</v>
      </c>
      <c r="DI171">
        <v>9.9700700000000003E-2</v>
      </c>
      <c r="DJ171">
        <v>23.813600000000001</v>
      </c>
      <c r="DK171">
        <v>22.946100000000001</v>
      </c>
      <c r="DL171">
        <v>999.9</v>
      </c>
      <c r="DM171">
        <v>0</v>
      </c>
      <c r="DN171">
        <v>0</v>
      </c>
      <c r="DO171">
        <v>10021.9</v>
      </c>
      <c r="DP171">
        <v>0</v>
      </c>
      <c r="DQ171">
        <v>1.5289399999999999E-3</v>
      </c>
      <c r="DR171">
        <v>400.15</v>
      </c>
      <c r="DS171">
        <v>0.94999</v>
      </c>
      <c r="DT171">
        <v>5.0009999999999999E-2</v>
      </c>
      <c r="DU171">
        <v>0</v>
      </c>
      <c r="DV171">
        <v>2309.87</v>
      </c>
      <c r="DW171">
        <v>5.0003500000000001</v>
      </c>
      <c r="DX171">
        <v>3757.66</v>
      </c>
      <c r="DY171">
        <v>3479.1</v>
      </c>
      <c r="DZ171">
        <v>38.25</v>
      </c>
      <c r="EA171">
        <v>41.311999999999998</v>
      </c>
      <c r="EB171">
        <v>40</v>
      </c>
      <c r="EC171">
        <v>43.311999999999998</v>
      </c>
      <c r="ED171">
        <v>43.311999999999998</v>
      </c>
      <c r="EE171">
        <v>375.39</v>
      </c>
      <c r="EF171">
        <v>19.760000000000002</v>
      </c>
      <c r="EG171">
        <v>0</v>
      </c>
      <c r="EH171">
        <v>299.09999990463302</v>
      </c>
      <c r="EI171">
        <v>0</v>
      </c>
      <c r="EJ171">
        <v>2309.6661538461499</v>
      </c>
      <c r="EK171">
        <v>-1.1500854723637399</v>
      </c>
      <c r="EL171">
        <v>-2.3641026640865901</v>
      </c>
      <c r="EM171">
        <v>3756.1750000000002</v>
      </c>
      <c r="EN171">
        <v>15</v>
      </c>
      <c r="EO171">
        <v>1717111456</v>
      </c>
      <c r="EP171" t="s">
        <v>1017</v>
      </c>
      <c r="EQ171">
        <v>1717111456</v>
      </c>
      <c r="ER171">
        <v>1717111453</v>
      </c>
      <c r="ES171">
        <v>155</v>
      </c>
      <c r="ET171">
        <v>3.6999999999999998E-2</v>
      </c>
      <c r="EU171">
        <v>-1E-3</v>
      </c>
      <c r="EV171">
        <v>-2.109</v>
      </c>
      <c r="EW171">
        <v>-0.105</v>
      </c>
      <c r="EX171">
        <v>423</v>
      </c>
      <c r="EY171">
        <v>12</v>
      </c>
      <c r="EZ171">
        <v>0.14000000000000001</v>
      </c>
      <c r="FA171">
        <v>0.04</v>
      </c>
      <c r="FB171">
        <v>410.280714285714</v>
      </c>
      <c r="FC171">
        <v>7.6597402597907205E-2</v>
      </c>
      <c r="FD171">
        <v>2.3862987593153199E-2</v>
      </c>
      <c r="FE171">
        <v>1</v>
      </c>
      <c r="FF171">
        <v>13.5625523809524</v>
      </c>
      <c r="FG171">
        <v>9.1948051950154397E-4</v>
      </c>
      <c r="FH171">
        <v>5.1419752330261097E-4</v>
      </c>
      <c r="FI171">
        <v>1</v>
      </c>
      <c r="FJ171">
        <v>2</v>
      </c>
      <c r="FK171">
        <v>2</v>
      </c>
      <c r="FL171" t="s">
        <v>404</v>
      </c>
      <c r="FM171">
        <v>2.9729000000000001</v>
      </c>
      <c r="FN171">
        <v>2.84701</v>
      </c>
      <c r="FO171">
        <v>9.9723999999999993E-2</v>
      </c>
      <c r="FP171">
        <v>0.101755</v>
      </c>
      <c r="FQ171">
        <v>7.6582899999999995E-2</v>
      </c>
      <c r="FR171">
        <v>7.0771299999999995E-2</v>
      </c>
      <c r="FS171">
        <v>32276.1</v>
      </c>
      <c r="FT171">
        <v>31825.1</v>
      </c>
      <c r="FU171">
        <v>33438</v>
      </c>
      <c r="FV171">
        <v>33150.6</v>
      </c>
      <c r="FW171">
        <v>44140.3</v>
      </c>
      <c r="FX171">
        <v>41354.699999999997</v>
      </c>
      <c r="FY171">
        <v>49480.3</v>
      </c>
      <c r="FZ171">
        <v>44789.599999999999</v>
      </c>
      <c r="GA171">
        <v>2.0958000000000001</v>
      </c>
      <c r="GB171">
        <v>2.7372700000000001</v>
      </c>
      <c r="GC171">
        <v>7.9892599999999994E-2</v>
      </c>
      <c r="GD171">
        <v>0</v>
      </c>
      <c r="GE171">
        <v>21.6294</v>
      </c>
      <c r="GF171">
        <v>999.9</v>
      </c>
      <c r="GG171">
        <v>30.137</v>
      </c>
      <c r="GH171">
        <v>29.809000000000001</v>
      </c>
      <c r="GI171">
        <v>12.622999999999999</v>
      </c>
      <c r="GJ171">
        <v>61.431899999999999</v>
      </c>
      <c r="GK171">
        <v>-1.5024</v>
      </c>
      <c r="GL171">
        <v>3</v>
      </c>
      <c r="GM171">
        <v>-5.4064999999999998E-3</v>
      </c>
      <c r="GN171">
        <v>0.59433599999999998</v>
      </c>
      <c r="GO171">
        <v>20.3447</v>
      </c>
      <c r="GP171">
        <v>5.22058</v>
      </c>
      <c r="GQ171">
        <v>12.0365</v>
      </c>
      <c r="GR171">
        <v>4.9975500000000004</v>
      </c>
      <c r="GS171">
        <v>3.2890000000000001</v>
      </c>
      <c r="GT171">
        <v>9999</v>
      </c>
      <c r="GU171">
        <v>999.9</v>
      </c>
      <c r="GV171">
        <v>9999</v>
      </c>
      <c r="GW171">
        <v>9999</v>
      </c>
      <c r="GX171">
        <v>1.8896500000000001</v>
      </c>
      <c r="GY171">
        <v>1.88961</v>
      </c>
      <c r="GZ171">
        <v>1.8896599999999999</v>
      </c>
      <c r="HA171">
        <v>1.88995</v>
      </c>
      <c r="HB171">
        <v>1.89154</v>
      </c>
      <c r="HC171">
        <v>1.8917200000000001</v>
      </c>
      <c r="HD171">
        <v>1.8852199999999999</v>
      </c>
      <c r="HE171">
        <v>1.89012</v>
      </c>
      <c r="HF171">
        <v>5</v>
      </c>
      <c r="HG171">
        <v>0</v>
      </c>
      <c r="HH171">
        <v>0</v>
      </c>
      <c r="HI171">
        <v>4.5</v>
      </c>
      <c r="HJ171" t="s">
        <v>405</v>
      </c>
      <c r="HK171" t="s">
        <v>406</v>
      </c>
      <c r="HL171" t="s">
        <v>407</v>
      </c>
      <c r="HM171" t="s">
        <v>407</v>
      </c>
      <c r="HN171" t="s">
        <v>408</v>
      </c>
      <c r="HO171" t="s">
        <v>408</v>
      </c>
      <c r="HP171">
        <v>0</v>
      </c>
      <c r="HQ171">
        <v>100</v>
      </c>
      <c r="HR171">
        <v>100</v>
      </c>
      <c r="HS171">
        <v>-2.109</v>
      </c>
      <c r="HT171">
        <v>-0.105</v>
      </c>
      <c r="HU171">
        <v>-2.1466363636363299</v>
      </c>
      <c r="HV171">
        <v>0</v>
      </c>
      <c r="HW171">
        <v>0</v>
      </c>
      <c r="HX171">
        <v>0</v>
      </c>
      <c r="HY171">
        <v>-0.104590000000002</v>
      </c>
      <c r="HZ171">
        <v>0</v>
      </c>
      <c r="IA171">
        <v>0</v>
      </c>
      <c r="IB171">
        <v>0</v>
      </c>
      <c r="IC171">
        <v>-1</v>
      </c>
      <c r="ID171">
        <v>-1</v>
      </c>
      <c r="IE171">
        <v>-1</v>
      </c>
      <c r="IF171">
        <v>-1</v>
      </c>
      <c r="IG171">
        <v>4.7</v>
      </c>
      <c r="IH171">
        <v>4.7</v>
      </c>
      <c r="II171">
        <v>0.153809</v>
      </c>
      <c r="IJ171">
        <v>4.99878</v>
      </c>
      <c r="IK171">
        <v>2.5463900000000002</v>
      </c>
      <c r="IL171">
        <v>4.1894499999999999</v>
      </c>
      <c r="IM171">
        <v>3.1982400000000002</v>
      </c>
      <c r="IN171">
        <v>2.3303199999999999</v>
      </c>
      <c r="IO171">
        <v>33.512999999999998</v>
      </c>
      <c r="IP171">
        <v>24.1313</v>
      </c>
      <c r="IQ171">
        <v>2</v>
      </c>
      <c r="IR171">
        <v>508.93700000000001</v>
      </c>
      <c r="IS171">
        <v>1253.1400000000001</v>
      </c>
      <c r="IT171">
        <v>21.9999</v>
      </c>
      <c r="IU171">
        <v>27.066400000000002</v>
      </c>
      <c r="IV171">
        <v>30</v>
      </c>
      <c r="IW171">
        <v>27.291399999999999</v>
      </c>
      <c r="IX171">
        <v>27.325700000000001</v>
      </c>
      <c r="IY171">
        <v>-1</v>
      </c>
      <c r="IZ171">
        <v>-30</v>
      </c>
      <c r="JA171">
        <v>-30</v>
      </c>
      <c r="JB171">
        <v>22</v>
      </c>
      <c r="JC171">
        <v>400</v>
      </c>
      <c r="JD171">
        <v>15.875</v>
      </c>
      <c r="JE171">
        <v>102.748</v>
      </c>
      <c r="JF171">
        <v>101.002</v>
      </c>
    </row>
    <row r="172" spans="1:266" x14ac:dyDescent="0.35">
      <c r="A172">
        <v>154</v>
      </c>
      <c r="B172">
        <v>1717111735</v>
      </c>
      <c r="C172">
        <v>49802.900000095397</v>
      </c>
      <c r="D172" t="s">
        <v>1018</v>
      </c>
      <c r="E172" t="s">
        <v>1019</v>
      </c>
      <c r="F172" t="s">
        <v>400</v>
      </c>
      <c r="I172">
        <v>1717111735</v>
      </c>
      <c r="J172">
        <f t="shared" si="92"/>
        <v>1.1998412904461499E-3</v>
      </c>
      <c r="K172">
        <f t="shared" si="93"/>
        <v>1.19984129044615</v>
      </c>
      <c r="L172">
        <f t="shared" si="94"/>
        <v>9.7663670046348194</v>
      </c>
      <c r="M172">
        <f t="shared" si="95"/>
        <v>410.601</v>
      </c>
      <c r="N172">
        <f t="shared" si="96"/>
        <v>188.88750875835447</v>
      </c>
      <c r="O172">
        <f t="shared" si="97"/>
        <v>19.022253299271949</v>
      </c>
      <c r="P172">
        <f t="shared" si="98"/>
        <v>41.350305683402702</v>
      </c>
      <c r="Q172">
        <f t="shared" si="99"/>
        <v>7.3946576616446699E-2</v>
      </c>
      <c r="R172">
        <f t="shared" si="100"/>
        <v>2.9450046770357963</v>
      </c>
      <c r="S172">
        <f t="shared" si="101"/>
        <v>7.2930355217465645E-2</v>
      </c>
      <c r="T172">
        <f t="shared" si="102"/>
        <v>4.5671611956967506E-2</v>
      </c>
      <c r="U172">
        <f t="shared" si="103"/>
        <v>77.218477851256353</v>
      </c>
      <c r="V172">
        <f t="shared" si="104"/>
        <v>23.95554059358043</v>
      </c>
      <c r="W172">
        <f t="shared" si="105"/>
        <v>23.95554059358043</v>
      </c>
      <c r="X172">
        <f t="shared" si="106"/>
        <v>2.9869852114830504</v>
      </c>
      <c r="Y172">
        <f t="shared" si="107"/>
        <v>46.125653779679624</v>
      </c>
      <c r="Z172">
        <f t="shared" si="108"/>
        <v>1.3659767298645302</v>
      </c>
      <c r="AA172">
        <f t="shared" si="109"/>
        <v>2.9614251895250168</v>
      </c>
      <c r="AB172">
        <f t="shared" si="110"/>
        <v>1.6210084816185202</v>
      </c>
      <c r="AC172">
        <f t="shared" si="111"/>
        <v>-52.913000908675208</v>
      </c>
      <c r="AD172">
        <f t="shared" si="112"/>
        <v>-22.694834155098917</v>
      </c>
      <c r="AE172">
        <f t="shared" si="113"/>
        <v>-1.6118066539799858</v>
      </c>
      <c r="AF172">
        <f t="shared" si="114"/>
        <v>-1.1638664977553503E-3</v>
      </c>
      <c r="AG172">
        <v>0</v>
      </c>
      <c r="AH172">
        <v>0</v>
      </c>
      <c r="AI172">
        <f t="shared" si="115"/>
        <v>1</v>
      </c>
      <c r="AJ172">
        <f t="shared" si="116"/>
        <v>0</v>
      </c>
      <c r="AK172">
        <f t="shared" si="117"/>
        <v>53911.18329643461</v>
      </c>
      <c r="AL172" t="s">
        <v>447</v>
      </c>
      <c r="AM172">
        <v>8305.73</v>
      </c>
      <c r="AN172">
        <v>1666.0250000000001</v>
      </c>
      <c r="AO172">
        <v>7978.48</v>
      </c>
      <c r="AP172">
        <f t="shared" si="118"/>
        <v>0.79118516308870857</v>
      </c>
      <c r="AQ172">
        <v>-1.33578315168039</v>
      </c>
      <c r="AR172" t="s">
        <v>1020</v>
      </c>
      <c r="AS172">
        <v>8305.69</v>
      </c>
      <c r="AT172">
        <v>2307.15769230769</v>
      </c>
      <c r="AU172">
        <v>4595.66</v>
      </c>
      <c r="AV172">
        <f t="shared" si="119"/>
        <v>0.49797032584923817</v>
      </c>
      <c r="AW172">
        <v>0.5</v>
      </c>
      <c r="AX172">
        <f t="shared" si="120"/>
        <v>336.73812392562814</v>
      </c>
      <c r="AY172">
        <f t="shared" si="121"/>
        <v>9.7663670046348194</v>
      </c>
      <c r="AZ172">
        <f t="shared" si="122"/>
        <v>83.84279664855309</v>
      </c>
      <c r="BA172">
        <f t="shared" si="123"/>
        <v>3.2969685840404654E-2</v>
      </c>
      <c r="BB172">
        <f t="shared" si="124"/>
        <v>0.73609013721641714</v>
      </c>
      <c r="BC172">
        <f t="shared" si="125"/>
        <v>1444.0630605917033</v>
      </c>
      <c r="BD172" t="s">
        <v>402</v>
      </c>
      <c r="BE172">
        <v>0</v>
      </c>
      <c r="BF172">
        <f t="shared" si="126"/>
        <v>1444.0630605917033</v>
      </c>
      <c r="BG172">
        <f t="shared" si="127"/>
        <v>0.68577678492497196</v>
      </c>
      <c r="BH172">
        <f t="shared" si="128"/>
        <v>0.72614054134789507</v>
      </c>
      <c r="BI172">
        <f t="shared" si="129"/>
        <v>0.51769270791378674</v>
      </c>
      <c r="BJ172">
        <f t="shared" si="130"/>
        <v>0.78115611934330043</v>
      </c>
      <c r="BK172">
        <f t="shared" si="131"/>
        <v>0.53589609747713052</v>
      </c>
      <c r="BL172">
        <f t="shared" si="132"/>
        <v>0.45449547556054692</v>
      </c>
      <c r="BM172">
        <f t="shared" si="133"/>
        <v>0.54550452443945308</v>
      </c>
      <c r="CV172">
        <f t="shared" si="134"/>
        <v>400.173</v>
      </c>
      <c r="CW172">
        <f t="shared" si="135"/>
        <v>336.73812392562814</v>
      </c>
      <c r="CX172">
        <f t="shared" si="136"/>
        <v>0.84148136912192517</v>
      </c>
      <c r="CY172">
        <f t="shared" si="137"/>
        <v>0.19296273824385041</v>
      </c>
      <c r="CZ172">
        <v>1717111735</v>
      </c>
      <c r="DA172">
        <v>410.601</v>
      </c>
      <c r="DB172">
        <v>422.91199999999998</v>
      </c>
      <c r="DC172">
        <v>13.5639</v>
      </c>
      <c r="DD172">
        <v>12.143599999999999</v>
      </c>
      <c r="DE172">
        <v>412.73899999999998</v>
      </c>
      <c r="DF172">
        <v>13.668900000000001</v>
      </c>
      <c r="DG172">
        <v>499.99299999999999</v>
      </c>
      <c r="DH172">
        <v>100.607</v>
      </c>
      <c r="DI172">
        <v>9.9782700000000002E-2</v>
      </c>
      <c r="DJ172">
        <v>23.8126</v>
      </c>
      <c r="DK172">
        <v>22.9559</v>
      </c>
      <c r="DL172">
        <v>999.9</v>
      </c>
      <c r="DM172">
        <v>0</v>
      </c>
      <c r="DN172">
        <v>0</v>
      </c>
      <c r="DO172">
        <v>10027.5</v>
      </c>
      <c r="DP172">
        <v>0</v>
      </c>
      <c r="DQ172">
        <v>1.5289399999999999E-3</v>
      </c>
      <c r="DR172">
        <v>400.173</v>
      </c>
      <c r="DS172">
        <v>0.94999199999999995</v>
      </c>
      <c r="DT172">
        <v>5.00081E-2</v>
      </c>
      <c r="DU172">
        <v>0</v>
      </c>
      <c r="DV172">
        <v>2306.8200000000002</v>
      </c>
      <c r="DW172">
        <v>5.0003500000000001</v>
      </c>
      <c r="DX172">
        <v>3753.68</v>
      </c>
      <c r="DY172">
        <v>3479.3</v>
      </c>
      <c r="DZ172">
        <v>38.25</v>
      </c>
      <c r="EA172">
        <v>41.25</v>
      </c>
      <c r="EB172">
        <v>40</v>
      </c>
      <c r="EC172">
        <v>43.311999999999998</v>
      </c>
      <c r="ED172">
        <v>43.311999999999998</v>
      </c>
      <c r="EE172">
        <v>375.41</v>
      </c>
      <c r="EF172">
        <v>19.760000000000002</v>
      </c>
      <c r="EG172">
        <v>0</v>
      </c>
      <c r="EH172">
        <v>299.09999990463302</v>
      </c>
      <c r="EI172">
        <v>0</v>
      </c>
      <c r="EJ172">
        <v>2307.15769230769</v>
      </c>
      <c r="EK172">
        <v>-0.76376067993199803</v>
      </c>
      <c r="EL172">
        <v>0.99350417667317903</v>
      </c>
      <c r="EM172">
        <v>3752.04615384615</v>
      </c>
      <c r="EN172">
        <v>15</v>
      </c>
      <c r="EO172">
        <v>1717111757</v>
      </c>
      <c r="EP172" t="s">
        <v>1021</v>
      </c>
      <c r="EQ172">
        <v>1717111757</v>
      </c>
      <c r="ER172">
        <v>1717111755</v>
      </c>
      <c r="ES172">
        <v>156</v>
      </c>
      <c r="ET172">
        <v>-2.8000000000000001E-2</v>
      </c>
      <c r="EU172">
        <v>0</v>
      </c>
      <c r="EV172">
        <v>-2.1379999999999999</v>
      </c>
      <c r="EW172">
        <v>-0.105</v>
      </c>
      <c r="EX172">
        <v>423</v>
      </c>
      <c r="EY172">
        <v>12</v>
      </c>
      <c r="EZ172">
        <v>0.23</v>
      </c>
      <c r="FA172">
        <v>0.04</v>
      </c>
      <c r="FB172">
        <v>410.57919047618998</v>
      </c>
      <c r="FC172">
        <v>1.0363636363575001E-2</v>
      </c>
      <c r="FD172">
        <v>1.05542546041579E-2</v>
      </c>
      <c r="FE172">
        <v>1</v>
      </c>
      <c r="FF172">
        <v>13.5640761904762</v>
      </c>
      <c r="FG172">
        <v>3.3506493507455201E-4</v>
      </c>
      <c r="FH172">
        <v>4.3194439887437003E-4</v>
      </c>
      <c r="FI172">
        <v>1</v>
      </c>
      <c r="FJ172">
        <v>2</v>
      </c>
      <c r="FK172">
        <v>2</v>
      </c>
      <c r="FL172" t="s">
        <v>404</v>
      </c>
      <c r="FM172">
        <v>2.9725700000000002</v>
      </c>
      <c r="FN172">
        <v>2.84714</v>
      </c>
      <c r="FO172">
        <v>9.9778900000000004E-2</v>
      </c>
      <c r="FP172">
        <v>0.10179299999999999</v>
      </c>
      <c r="FQ172">
        <v>7.6590900000000003E-2</v>
      </c>
      <c r="FR172">
        <v>7.0815199999999995E-2</v>
      </c>
      <c r="FS172">
        <v>32274.1</v>
      </c>
      <c r="FT172">
        <v>31821.4</v>
      </c>
      <c r="FU172">
        <v>33438</v>
      </c>
      <c r="FV172">
        <v>33148.1</v>
      </c>
      <c r="FW172">
        <v>44139.6</v>
      </c>
      <c r="FX172">
        <v>41349.699999999997</v>
      </c>
      <c r="FY172">
        <v>49479.9</v>
      </c>
      <c r="FZ172">
        <v>44786.3</v>
      </c>
      <c r="GA172">
        <v>2.09585</v>
      </c>
      <c r="GB172">
        <v>2.7363</v>
      </c>
      <c r="GC172">
        <v>8.1710500000000005E-2</v>
      </c>
      <c r="GD172">
        <v>0</v>
      </c>
      <c r="GE172">
        <v>21.609300000000001</v>
      </c>
      <c r="GF172">
        <v>999.9</v>
      </c>
      <c r="GG172">
        <v>30.161000000000001</v>
      </c>
      <c r="GH172">
        <v>29.809000000000001</v>
      </c>
      <c r="GI172">
        <v>12.6347</v>
      </c>
      <c r="GJ172">
        <v>61.251899999999999</v>
      </c>
      <c r="GK172">
        <v>-1.5024</v>
      </c>
      <c r="GL172">
        <v>3</v>
      </c>
      <c r="GM172">
        <v>-5.3277400000000001E-3</v>
      </c>
      <c r="GN172">
        <v>0.62069700000000005</v>
      </c>
      <c r="GO172">
        <v>20.3444</v>
      </c>
      <c r="GP172">
        <v>5.2217799999999999</v>
      </c>
      <c r="GQ172">
        <v>12.0395</v>
      </c>
      <c r="GR172">
        <v>4.99885</v>
      </c>
      <c r="GS172">
        <v>3.2890000000000001</v>
      </c>
      <c r="GT172">
        <v>9999</v>
      </c>
      <c r="GU172">
        <v>999.9</v>
      </c>
      <c r="GV172">
        <v>9999</v>
      </c>
      <c r="GW172">
        <v>9999</v>
      </c>
      <c r="GX172">
        <v>1.88978</v>
      </c>
      <c r="GY172">
        <v>1.88964</v>
      </c>
      <c r="GZ172">
        <v>1.88978</v>
      </c>
      <c r="HA172">
        <v>1.88995</v>
      </c>
      <c r="HB172">
        <v>1.89161</v>
      </c>
      <c r="HC172">
        <v>1.8917600000000001</v>
      </c>
      <c r="HD172">
        <v>1.8852199999999999</v>
      </c>
      <c r="HE172">
        <v>1.89015</v>
      </c>
      <c r="HF172">
        <v>5</v>
      </c>
      <c r="HG172">
        <v>0</v>
      </c>
      <c r="HH172">
        <v>0</v>
      </c>
      <c r="HI172">
        <v>4.5</v>
      </c>
      <c r="HJ172" t="s">
        <v>405</v>
      </c>
      <c r="HK172" t="s">
        <v>406</v>
      </c>
      <c r="HL172" t="s">
        <v>407</v>
      </c>
      <c r="HM172" t="s">
        <v>407</v>
      </c>
      <c r="HN172" t="s">
        <v>408</v>
      </c>
      <c r="HO172" t="s">
        <v>408</v>
      </c>
      <c r="HP172">
        <v>0</v>
      </c>
      <c r="HQ172">
        <v>100</v>
      </c>
      <c r="HR172">
        <v>100</v>
      </c>
      <c r="HS172">
        <v>-2.1379999999999999</v>
      </c>
      <c r="HT172">
        <v>-0.105</v>
      </c>
      <c r="HU172">
        <v>-2.1093636363636401</v>
      </c>
      <c r="HV172">
        <v>0</v>
      </c>
      <c r="HW172">
        <v>0</v>
      </c>
      <c r="HX172">
        <v>0</v>
      </c>
      <c r="HY172">
        <v>-0.105300000000002</v>
      </c>
      <c r="HZ172">
        <v>0</v>
      </c>
      <c r="IA172">
        <v>0</v>
      </c>
      <c r="IB172">
        <v>0</v>
      </c>
      <c r="IC172">
        <v>-1</v>
      </c>
      <c r="ID172">
        <v>-1</v>
      </c>
      <c r="IE172">
        <v>-1</v>
      </c>
      <c r="IF172">
        <v>-1</v>
      </c>
      <c r="IG172">
        <v>4.7</v>
      </c>
      <c r="IH172">
        <v>4.7</v>
      </c>
      <c r="II172">
        <v>0.153809</v>
      </c>
      <c r="IJ172">
        <v>4.99878</v>
      </c>
      <c r="IK172">
        <v>2.5463900000000002</v>
      </c>
      <c r="IL172">
        <v>4.1259800000000002</v>
      </c>
      <c r="IM172">
        <v>3.1982400000000002</v>
      </c>
      <c r="IN172">
        <v>2.36572</v>
      </c>
      <c r="IO172">
        <v>33.490600000000001</v>
      </c>
      <c r="IP172">
        <v>24.1313</v>
      </c>
      <c r="IQ172">
        <v>2</v>
      </c>
      <c r="IR172">
        <v>508.96800000000002</v>
      </c>
      <c r="IS172">
        <v>1251.69</v>
      </c>
      <c r="IT172">
        <v>21.9999</v>
      </c>
      <c r="IU172">
        <v>27.0687</v>
      </c>
      <c r="IV172">
        <v>30</v>
      </c>
      <c r="IW172">
        <v>27.291399999999999</v>
      </c>
      <c r="IX172">
        <v>27.323399999999999</v>
      </c>
      <c r="IY172">
        <v>-1</v>
      </c>
      <c r="IZ172">
        <v>-30</v>
      </c>
      <c r="JA172">
        <v>-30</v>
      </c>
      <c r="JB172">
        <v>22</v>
      </c>
      <c r="JC172">
        <v>400</v>
      </c>
      <c r="JD172">
        <v>15.875</v>
      </c>
      <c r="JE172">
        <v>102.748</v>
      </c>
      <c r="JF172">
        <v>100.994</v>
      </c>
    </row>
    <row r="173" spans="1:266" x14ac:dyDescent="0.35">
      <c r="A173">
        <v>155</v>
      </c>
      <c r="B173">
        <v>1717112334</v>
      </c>
      <c r="C173">
        <v>50401.900000095397</v>
      </c>
      <c r="D173" t="s">
        <v>1022</v>
      </c>
      <c r="E173" t="s">
        <v>1023</v>
      </c>
      <c r="F173" t="s">
        <v>400</v>
      </c>
      <c r="I173">
        <v>1717112334</v>
      </c>
      <c r="J173">
        <f t="shared" si="92"/>
        <v>1.1923888947235452E-3</v>
      </c>
      <c r="K173">
        <f t="shared" si="93"/>
        <v>1.1923888947235453</v>
      </c>
      <c r="L173">
        <f t="shared" si="94"/>
        <v>9.8284906086016868</v>
      </c>
      <c r="M173">
        <f t="shared" si="95"/>
        <v>411.05399999999997</v>
      </c>
      <c r="N173">
        <f t="shared" si="96"/>
        <v>186.79099275618267</v>
      </c>
      <c r="O173">
        <f t="shared" si="97"/>
        <v>18.810793276405128</v>
      </c>
      <c r="P173">
        <f t="shared" si="98"/>
        <v>41.395207045835996</v>
      </c>
      <c r="Q173">
        <f t="shared" si="99"/>
        <v>7.3528824584567526E-2</v>
      </c>
      <c r="R173">
        <f t="shared" si="100"/>
        <v>2.9365142665519368</v>
      </c>
      <c r="S173">
        <f t="shared" si="101"/>
        <v>7.2521106232198554E-2</v>
      </c>
      <c r="T173">
        <f t="shared" si="102"/>
        <v>4.5415080261511795E-2</v>
      </c>
      <c r="U173">
        <f t="shared" si="103"/>
        <v>77.215806000203415</v>
      </c>
      <c r="V173">
        <f t="shared" si="104"/>
        <v>23.946149818192261</v>
      </c>
      <c r="W173">
        <f t="shared" si="105"/>
        <v>23.946149818192261</v>
      </c>
      <c r="X173">
        <f t="shared" si="106"/>
        <v>2.9853000932190241</v>
      </c>
      <c r="Y173">
        <f t="shared" si="107"/>
        <v>46.134529208328331</v>
      </c>
      <c r="Z173">
        <f t="shared" si="108"/>
        <v>1.3652782869447999</v>
      </c>
      <c r="AA173">
        <f t="shared" si="109"/>
        <v>2.9593415395649822</v>
      </c>
      <c r="AB173">
        <f t="shared" si="110"/>
        <v>1.6200218062742242</v>
      </c>
      <c r="AC173">
        <f t="shared" si="111"/>
        <v>-52.584350257308344</v>
      </c>
      <c r="AD173">
        <f t="shared" si="112"/>
        <v>-22.994986341751716</v>
      </c>
      <c r="AE173">
        <f t="shared" si="113"/>
        <v>-1.6376710877420562</v>
      </c>
      <c r="AF173">
        <f t="shared" si="114"/>
        <v>-1.2016865986943515E-3</v>
      </c>
      <c r="AG173">
        <v>0</v>
      </c>
      <c r="AH173">
        <v>0</v>
      </c>
      <c r="AI173">
        <f t="shared" si="115"/>
        <v>1</v>
      </c>
      <c r="AJ173">
        <f t="shared" si="116"/>
        <v>0</v>
      </c>
      <c r="AK173">
        <f t="shared" si="117"/>
        <v>53664.093677340483</v>
      </c>
      <c r="AL173" t="s">
        <v>447</v>
      </c>
      <c r="AM173">
        <v>8305.73</v>
      </c>
      <c r="AN173">
        <v>1666.0250000000001</v>
      </c>
      <c r="AO173">
        <v>7978.48</v>
      </c>
      <c r="AP173">
        <f t="shared" si="118"/>
        <v>0.79118516308870857</v>
      </c>
      <c r="AQ173">
        <v>-1.33578315168039</v>
      </c>
      <c r="AR173" t="s">
        <v>1024</v>
      </c>
      <c r="AS173">
        <v>8305.77</v>
      </c>
      <c r="AT173">
        <v>2303.7511538461499</v>
      </c>
      <c r="AU173">
        <v>4578.62</v>
      </c>
      <c r="AV173">
        <f t="shared" si="119"/>
        <v>0.49684595929643649</v>
      </c>
      <c r="AW173">
        <v>0.5</v>
      </c>
      <c r="AX173">
        <f t="shared" si="120"/>
        <v>336.7263580001017</v>
      </c>
      <c r="AY173">
        <f t="shared" si="121"/>
        <v>9.8284906086016868</v>
      </c>
      <c r="AZ173">
        <f t="shared" si="122"/>
        <v>83.650565180477912</v>
      </c>
      <c r="BA173">
        <f t="shared" si="123"/>
        <v>3.3155330715983644E-2</v>
      </c>
      <c r="BB173">
        <f t="shared" si="124"/>
        <v>0.74255124906631254</v>
      </c>
      <c r="BC173">
        <f t="shared" si="125"/>
        <v>1442.3763062487201</v>
      </c>
      <c r="BD173" t="s">
        <v>402</v>
      </c>
      <c r="BE173">
        <v>0</v>
      </c>
      <c r="BF173">
        <f t="shared" si="126"/>
        <v>1442.3763062487201</v>
      </c>
      <c r="BG173">
        <f t="shared" si="127"/>
        <v>0.68497575552268586</v>
      </c>
      <c r="BH173">
        <f t="shared" si="128"/>
        <v>0.72534824085460836</v>
      </c>
      <c r="BI173">
        <f t="shared" si="129"/>
        <v>0.52016616615956879</v>
      </c>
      <c r="BJ173">
        <f t="shared" si="130"/>
        <v>0.78104537230677462</v>
      </c>
      <c r="BK173">
        <f t="shared" si="131"/>
        <v>0.53859552266115163</v>
      </c>
      <c r="BL173">
        <f t="shared" si="132"/>
        <v>0.45413981221070132</v>
      </c>
      <c r="BM173">
        <f t="shared" si="133"/>
        <v>0.54586018778929868</v>
      </c>
      <c r="CV173">
        <f t="shared" si="134"/>
        <v>400.15899999999999</v>
      </c>
      <c r="CW173">
        <f t="shared" si="135"/>
        <v>336.7263580001017</v>
      </c>
      <c r="CX173">
        <f t="shared" si="136"/>
        <v>0.84148140614131306</v>
      </c>
      <c r="CY173">
        <f t="shared" si="137"/>
        <v>0.19296281228262621</v>
      </c>
      <c r="CZ173">
        <v>1717112334</v>
      </c>
      <c r="DA173">
        <v>411.05399999999997</v>
      </c>
      <c r="DB173">
        <v>423.43400000000003</v>
      </c>
      <c r="DC173">
        <v>13.5572</v>
      </c>
      <c r="DD173">
        <v>12.146000000000001</v>
      </c>
      <c r="DE173">
        <v>413.20800000000003</v>
      </c>
      <c r="DF173">
        <v>13.664199999999999</v>
      </c>
      <c r="DG173">
        <v>500.09500000000003</v>
      </c>
      <c r="DH173">
        <v>100.605</v>
      </c>
      <c r="DI173">
        <v>0.100034</v>
      </c>
      <c r="DJ173">
        <v>23.800899999999999</v>
      </c>
      <c r="DK173">
        <v>22.936199999999999</v>
      </c>
      <c r="DL173">
        <v>999.9</v>
      </c>
      <c r="DM173">
        <v>0</v>
      </c>
      <c r="DN173">
        <v>0</v>
      </c>
      <c r="DO173">
        <v>9979.3799999999992</v>
      </c>
      <c r="DP173">
        <v>0</v>
      </c>
      <c r="DQ173">
        <v>1.5289399999999999E-3</v>
      </c>
      <c r="DR173">
        <v>400.15899999999999</v>
      </c>
      <c r="DS173">
        <v>0.94999299999999998</v>
      </c>
      <c r="DT173">
        <v>5.0007000000000003E-2</v>
      </c>
      <c r="DU173">
        <v>0</v>
      </c>
      <c r="DV173">
        <v>2303.73</v>
      </c>
      <c r="DW173">
        <v>5.0003500000000001</v>
      </c>
      <c r="DX173">
        <v>3746.82</v>
      </c>
      <c r="DY173">
        <v>3479.18</v>
      </c>
      <c r="DZ173">
        <v>38.186999999999998</v>
      </c>
      <c r="EA173">
        <v>41.25</v>
      </c>
      <c r="EB173">
        <v>39.936999999999998</v>
      </c>
      <c r="EC173">
        <v>43.25</v>
      </c>
      <c r="ED173">
        <v>43.25</v>
      </c>
      <c r="EE173">
        <v>375.4</v>
      </c>
      <c r="EF173">
        <v>19.760000000000002</v>
      </c>
      <c r="EG173">
        <v>0</v>
      </c>
      <c r="EH173">
        <v>597.90000009536698</v>
      </c>
      <c r="EI173">
        <v>0</v>
      </c>
      <c r="EJ173">
        <v>2303.7511538461499</v>
      </c>
      <c r="EK173">
        <v>0.223931624790812</v>
      </c>
      <c r="EL173">
        <v>0.482393137448002</v>
      </c>
      <c r="EM173">
        <v>3745.25038461538</v>
      </c>
      <c r="EN173">
        <v>15</v>
      </c>
      <c r="EO173">
        <v>1717112360</v>
      </c>
      <c r="EP173" t="s">
        <v>1025</v>
      </c>
      <c r="EQ173">
        <v>1717112360</v>
      </c>
      <c r="ER173">
        <v>1717112352</v>
      </c>
      <c r="ES173">
        <v>157</v>
      </c>
      <c r="ET173">
        <v>-1.7000000000000001E-2</v>
      </c>
      <c r="EU173">
        <v>-2E-3</v>
      </c>
      <c r="EV173">
        <v>-2.1539999999999999</v>
      </c>
      <c r="EW173">
        <v>-0.107</v>
      </c>
      <c r="EX173">
        <v>423</v>
      </c>
      <c r="EY173">
        <v>12</v>
      </c>
      <c r="EZ173">
        <v>0.11</v>
      </c>
      <c r="FA173">
        <v>0.05</v>
      </c>
      <c r="FB173">
        <v>411.05919999999998</v>
      </c>
      <c r="FC173">
        <v>-3.7984962406057303E-2</v>
      </c>
      <c r="FD173">
        <v>1.13912246927142E-2</v>
      </c>
      <c r="FE173">
        <v>1</v>
      </c>
      <c r="FF173">
        <v>13.559585</v>
      </c>
      <c r="FG173">
        <v>4.37593984963569E-4</v>
      </c>
      <c r="FH173">
        <v>4.29272640637775E-4</v>
      </c>
      <c r="FI173">
        <v>1</v>
      </c>
      <c r="FJ173">
        <v>2</v>
      </c>
      <c r="FK173">
        <v>2</v>
      </c>
      <c r="FL173" t="s">
        <v>404</v>
      </c>
      <c r="FM173">
        <v>2.9728500000000002</v>
      </c>
      <c r="FN173">
        <v>2.8469699999999998</v>
      </c>
      <c r="FO173">
        <v>9.9865999999999996E-2</v>
      </c>
      <c r="FP173">
        <v>0.10188800000000001</v>
      </c>
      <c r="FQ173">
        <v>7.6571500000000001E-2</v>
      </c>
      <c r="FR173">
        <v>7.0825200000000005E-2</v>
      </c>
      <c r="FS173">
        <v>32271.1</v>
      </c>
      <c r="FT173">
        <v>31818.5</v>
      </c>
      <c r="FU173">
        <v>33438.1</v>
      </c>
      <c r="FV173">
        <v>33148.6</v>
      </c>
      <c r="FW173">
        <v>44140.9</v>
      </c>
      <c r="FX173">
        <v>41349.599999999999</v>
      </c>
      <c r="FY173">
        <v>49480.4</v>
      </c>
      <c r="FZ173">
        <v>44786.7</v>
      </c>
      <c r="GA173">
        <v>2.0964299999999998</v>
      </c>
      <c r="GB173">
        <v>2.7363499999999998</v>
      </c>
      <c r="GC173">
        <v>8.0622700000000005E-2</v>
      </c>
      <c r="GD173">
        <v>0</v>
      </c>
      <c r="GE173">
        <v>21.607399999999998</v>
      </c>
      <c r="GF173">
        <v>999.9</v>
      </c>
      <c r="GG173">
        <v>30.186</v>
      </c>
      <c r="GH173">
        <v>29.789000000000001</v>
      </c>
      <c r="GI173">
        <v>12.6289</v>
      </c>
      <c r="GJ173">
        <v>61.862000000000002</v>
      </c>
      <c r="GK173">
        <v>-1.3742000000000001</v>
      </c>
      <c r="GL173">
        <v>3</v>
      </c>
      <c r="GM173">
        <v>-6.0365899999999997E-3</v>
      </c>
      <c r="GN173">
        <v>0.58423199999999997</v>
      </c>
      <c r="GO173">
        <v>20.3446</v>
      </c>
      <c r="GP173">
        <v>5.2232799999999999</v>
      </c>
      <c r="GQ173">
        <v>12.037100000000001</v>
      </c>
      <c r="GR173">
        <v>4.9993999999999996</v>
      </c>
      <c r="GS173">
        <v>3.2890000000000001</v>
      </c>
      <c r="GT173">
        <v>9999</v>
      </c>
      <c r="GU173">
        <v>999.9</v>
      </c>
      <c r="GV173">
        <v>9999</v>
      </c>
      <c r="GW173">
        <v>9999</v>
      </c>
      <c r="GX173">
        <v>1.88967</v>
      </c>
      <c r="GY173">
        <v>1.88961</v>
      </c>
      <c r="GZ173">
        <v>1.8896999999999999</v>
      </c>
      <c r="HA173">
        <v>1.88994</v>
      </c>
      <c r="HB173">
        <v>1.8915599999999999</v>
      </c>
      <c r="HC173">
        <v>1.89171</v>
      </c>
      <c r="HD173">
        <v>1.8852199999999999</v>
      </c>
      <c r="HE173">
        <v>1.89012</v>
      </c>
      <c r="HF173">
        <v>5</v>
      </c>
      <c r="HG173">
        <v>0</v>
      </c>
      <c r="HH173">
        <v>0</v>
      </c>
      <c r="HI173">
        <v>4.5</v>
      </c>
      <c r="HJ173" t="s">
        <v>405</v>
      </c>
      <c r="HK173" t="s">
        <v>406</v>
      </c>
      <c r="HL173" t="s">
        <v>407</v>
      </c>
      <c r="HM173" t="s">
        <v>407</v>
      </c>
      <c r="HN173" t="s">
        <v>408</v>
      </c>
      <c r="HO173" t="s">
        <v>408</v>
      </c>
      <c r="HP173">
        <v>0</v>
      </c>
      <c r="HQ173">
        <v>100</v>
      </c>
      <c r="HR173">
        <v>100</v>
      </c>
      <c r="HS173">
        <v>-2.1539999999999999</v>
      </c>
      <c r="HT173">
        <v>-0.107</v>
      </c>
      <c r="HU173">
        <v>-2.1376000000001301</v>
      </c>
      <c r="HV173">
        <v>0</v>
      </c>
      <c r="HW173">
        <v>0</v>
      </c>
      <c r="HX173">
        <v>0</v>
      </c>
      <c r="HY173">
        <v>-0.104959999999998</v>
      </c>
      <c r="HZ173">
        <v>0</v>
      </c>
      <c r="IA173">
        <v>0</v>
      </c>
      <c r="IB173">
        <v>0</v>
      </c>
      <c r="IC173">
        <v>-1</v>
      </c>
      <c r="ID173">
        <v>-1</v>
      </c>
      <c r="IE173">
        <v>-1</v>
      </c>
      <c r="IF173">
        <v>-1</v>
      </c>
      <c r="IG173">
        <v>9.6</v>
      </c>
      <c r="IH173">
        <v>9.6999999999999993</v>
      </c>
      <c r="II173">
        <v>0.153809</v>
      </c>
      <c r="IJ173">
        <v>4.99878</v>
      </c>
      <c r="IK173">
        <v>2.5463900000000002</v>
      </c>
      <c r="IL173">
        <v>4.1284200000000002</v>
      </c>
      <c r="IM173">
        <v>3.1982400000000002</v>
      </c>
      <c r="IN173">
        <v>2.3278799999999999</v>
      </c>
      <c r="IO173">
        <v>33.490600000000001</v>
      </c>
      <c r="IP173">
        <v>24.14</v>
      </c>
      <c r="IQ173">
        <v>2</v>
      </c>
      <c r="IR173">
        <v>509.24200000000002</v>
      </c>
      <c r="IS173">
        <v>1251.58</v>
      </c>
      <c r="IT173">
        <v>22</v>
      </c>
      <c r="IU173">
        <v>27.055</v>
      </c>
      <c r="IV173">
        <v>30</v>
      </c>
      <c r="IW173">
        <v>27.2821</v>
      </c>
      <c r="IX173">
        <v>27.316500000000001</v>
      </c>
      <c r="IY173">
        <v>-1</v>
      </c>
      <c r="IZ173">
        <v>-30</v>
      </c>
      <c r="JA173">
        <v>-30</v>
      </c>
      <c r="JB173">
        <v>22</v>
      </c>
      <c r="JC173">
        <v>400</v>
      </c>
      <c r="JD173">
        <v>15.875</v>
      </c>
      <c r="JE173">
        <v>102.748</v>
      </c>
      <c r="JF173">
        <v>100.996</v>
      </c>
    </row>
    <row r="174" spans="1:266" x14ac:dyDescent="0.35">
      <c r="A174">
        <v>156</v>
      </c>
      <c r="B174">
        <v>1717112634.0999999</v>
      </c>
      <c r="C174">
        <v>50702</v>
      </c>
      <c r="D174" t="s">
        <v>1026</v>
      </c>
      <c r="E174" t="s">
        <v>1027</v>
      </c>
      <c r="F174" t="s">
        <v>400</v>
      </c>
      <c r="I174">
        <v>1717112634.0999999</v>
      </c>
      <c r="J174">
        <f t="shared" si="92"/>
        <v>1.1906821283018832E-3</v>
      </c>
      <c r="K174">
        <f t="shared" si="93"/>
        <v>1.1906821283018831</v>
      </c>
      <c r="L174">
        <f t="shared" si="94"/>
        <v>9.7306523200519308</v>
      </c>
      <c r="M174">
        <f t="shared" si="95"/>
        <v>411.20800000000003</v>
      </c>
      <c r="N174">
        <f t="shared" si="96"/>
        <v>188.45874396813025</v>
      </c>
      <c r="O174">
        <f t="shared" si="97"/>
        <v>18.977923141852131</v>
      </c>
      <c r="P174">
        <f t="shared" si="98"/>
        <v>41.408924070057601</v>
      </c>
      <c r="Q174">
        <f t="shared" si="99"/>
        <v>7.3317623338108262E-2</v>
      </c>
      <c r="R174">
        <f t="shared" si="100"/>
        <v>2.9414942919845055</v>
      </c>
      <c r="S174">
        <f t="shared" si="101"/>
        <v>7.231731461241396E-2</v>
      </c>
      <c r="T174">
        <f t="shared" si="102"/>
        <v>4.5287058359910121E-2</v>
      </c>
      <c r="U174">
        <f t="shared" si="103"/>
        <v>77.153977845806466</v>
      </c>
      <c r="V174">
        <f t="shared" si="104"/>
        <v>23.956098366816825</v>
      </c>
      <c r="W174">
        <f t="shared" si="105"/>
        <v>23.956098366816825</v>
      </c>
      <c r="X174">
        <f t="shared" si="106"/>
        <v>2.9870853267031694</v>
      </c>
      <c r="Y174">
        <f t="shared" si="107"/>
        <v>46.093969564624949</v>
      </c>
      <c r="Z174">
        <f t="shared" si="108"/>
        <v>1.36490704883652</v>
      </c>
      <c r="AA174">
        <f t="shared" si="109"/>
        <v>2.9611401702404581</v>
      </c>
      <c r="AB174">
        <f t="shared" si="110"/>
        <v>1.6221782778666494</v>
      </c>
      <c r="AC174">
        <f t="shared" si="111"/>
        <v>-52.509081858113049</v>
      </c>
      <c r="AD174">
        <f t="shared" si="112"/>
        <v>-23.009966029906494</v>
      </c>
      <c r="AE174">
        <f t="shared" si="113"/>
        <v>-1.6361292209004779</v>
      </c>
      <c r="AF174">
        <f t="shared" si="114"/>
        <v>-1.1992631135484544E-3</v>
      </c>
      <c r="AG174">
        <v>0</v>
      </c>
      <c r="AH174">
        <v>0</v>
      </c>
      <c r="AI174">
        <f t="shared" si="115"/>
        <v>1</v>
      </c>
      <c r="AJ174">
        <f t="shared" si="116"/>
        <v>0</v>
      </c>
      <c r="AK174">
        <f t="shared" si="117"/>
        <v>53808.266999469146</v>
      </c>
      <c r="AL174" t="s">
        <v>447</v>
      </c>
      <c r="AM174">
        <v>8305.73</v>
      </c>
      <c r="AN174">
        <v>1666.0250000000001</v>
      </c>
      <c r="AO174">
        <v>7978.48</v>
      </c>
      <c r="AP174">
        <f t="shared" si="118"/>
        <v>0.79118516308870857</v>
      </c>
      <c r="AQ174">
        <v>-1.33578315168039</v>
      </c>
      <c r="AR174" t="s">
        <v>1028</v>
      </c>
      <c r="AS174">
        <v>8305.82</v>
      </c>
      <c r="AT174">
        <v>2302.56</v>
      </c>
      <c r="AU174">
        <v>4570.04</v>
      </c>
      <c r="AV174">
        <f t="shared" si="119"/>
        <v>0.49616195919510553</v>
      </c>
      <c r="AW174">
        <v>0.5</v>
      </c>
      <c r="AX174">
        <f t="shared" si="120"/>
        <v>336.46002392290319</v>
      </c>
      <c r="AY174">
        <f t="shared" si="121"/>
        <v>9.7306523200519308</v>
      </c>
      <c r="AZ174">
        <f t="shared" si="122"/>
        <v>83.469332330209866</v>
      </c>
      <c r="BA174">
        <f t="shared" si="123"/>
        <v>3.2890788458922821E-2</v>
      </c>
      <c r="BB174">
        <f t="shared" si="124"/>
        <v>0.74582279367357829</v>
      </c>
      <c r="BC174">
        <f t="shared" si="125"/>
        <v>1441.5237303307208</v>
      </c>
      <c r="BD174" t="s">
        <v>402</v>
      </c>
      <c r="BE174">
        <v>0</v>
      </c>
      <c r="BF174">
        <f t="shared" si="126"/>
        <v>1441.5237303307208</v>
      </c>
      <c r="BG174">
        <f t="shared" si="127"/>
        <v>0.68457087239264403</v>
      </c>
      <c r="BH174">
        <f t="shared" si="128"/>
        <v>0.72477807514796755</v>
      </c>
      <c r="BI174">
        <f t="shared" si="129"/>
        <v>0.52141086147612259</v>
      </c>
      <c r="BJ174">
        <f t="shared" si="130"/>
        <v>0.78080863907383402</v>
      </c>
      <c r="BK174">
        <f t="shared" si="131"/>
        <v>0.53995474027141577</v>
      </c>
      <c r="BL174">
        <f t="shared" si="132"/>
        <v>0.45374921589414291</v>
      </c>
      <c r="BM174">
        <f t="shared" si="133"/>
        <v>0.54625078410585703</v>
      </c>
      <c r="CV174">
        <f t="shared" si="134"/>
        <v>399.84300000000002</v>
      </c>
      <c r="CW174">
        <f t="shared" si="135"/>
        <v>336.46002392290319</v>
      </c>
      <c r="CX174">
        <f t="shared" si="136"/>
        <v>0.84148034084103807</v>
      </c>
      <c r="CY174">
        <f t="shared" si="137"/>
        <v>0.19296068168207636</v>
      </c>
      <c r="CZ174">
        <v>1717112634.0999999</v>
      </c>
      <c r="DA174">
        <v>411.20800000000003</v>
      </c>
      <c r="DB174">
        <v>423.471</v>
      </c>
      <c r="DC174">
        <v>13.5541</v>
      </c>
      <c r="DD174">
        <v>12.1448</v>
      </c>
      <c r="DE174">
        <v>413.38600000000002</v>
      </c>
      <c r="DF174">
        <v>13.6591</v>
      </c>
      <c r="DG174">
        <v>500.05399999999997</v>
      </c>
      <c r="DH174">
        <v>100.601</v>
      </c>
      <c r="DI174">
        <v>9.9677199999999994E-2</v>
      </c>
      <c r="DJ174">
        <v>23.811</v>
      </c>
      <c r="DK174">
        <v>22.943999999999999</v>
      </c>
      <c r="DL174">
        <v>999.9</v>
      </c>
      <c r="DM174">
        <v>0</v>
      </c>
      <c r="DN174">
        <v>0</v>
      </c>
      <c r="DO174">
        <v>10008.1</v>
      </c>
      <c r="DP174">
        <v>0</v>
      </c>
      <c r="DQ174">
        <v>1.5289399999999999E-3</v>
      </c>
      <c r="DR174">
        <v>399.84300000000002</v>
      </c>
      <c r="DS174">
        <v>0.95003000000000004</v>
      </c>
      <c r="DT174">
        <v>4.9970000000000001E-2</v>
      </c>
      <c r="DU174">
        <v>0</v>
      </c>
      <c r="DV174">
        <v>2302.2600000000002</v>
      </c>
      <c r="DW174">
        <v>5.0003500000000001</v>
      </c>
      <c r="DX174">
        <v>3741.65</v>
      </c>
      <c r="DY174">
        <v>3476.43</v>
      </c>
      <c r="DZ174">
        <v>38.186999999999998</v>
      </c>
      <c r="EA174">
        <v>41.25</v>
      </c>
      <c r="EB174">
        <v>39.936999999999998</v>
      </c>
      <c r="EC174">
        <v>43.25</v>
      </c>
      <c r="ED174">
        <v>43.25</v>
      </c>
      <c r="EE174">
        <v>375.11</v>
      </c>
      <c r="EF174">
        <v>19.73</v>
      </c>
      <c r="EG174">
        <v>0</v>
      </c>
      <c r="EH174">
        <v>298.89999985694902</v>
      </c>
      <c r="EI174">
        <v>0</v>
      </c>
      <c r="EJ174">
        <v>2302.56</v>
      </c>
      <c r="EK174">
        <v>0.37000000926868798</v>
      </c>
      <c r="EL174">
        <v>-1.88461529989788</v>
      </c>
      <c r="EM174">
        <v>3743.4859999999999</v>
      </c>
      <c r="EN174">
        <v>15</v>
      </c>
      <c r="EO174">
        <v>1717112654.0999999</v>
      </c>
      <c r="EP174" t="s">
        <v>1029</v>
      </c>
      <c r="EQ174">
        <v>1717112654.0999999</v>
      </c>
      <c r="ER174">
        <v>1717112654.0999999</v>
      </c>
      <c r="ES174">
        <v>158</v>
      </c>
      <c r="ET174">
        <v>-2.3E-2</v>
      </c>
      <c r="EU174">
        <v>2E-3</v>
      </c>
      <c r="EV174">
        <v>-2.1779999999999999</v>
      </c>
      <c r="EW174">
        <v>-0.105</v>
      </c>
      <c r="EX174">
        <v>423</v>
      </c>
      <c r="EY174">
        <v>12</v>
      </c>
      <c r="EZ174">
        <v>0.14000000000000001</v>
      </c>
      <c r="FA174">
        <v>0.05</v>
      </c>
      <c r="FB174">
        <v>411.22561904761898</v>
      </c>
      <c r="FC174">
        <v>-2.2129870129625102E-2</v>
      </c>
      <c r="FD174">
        <v>9.4489918357504692E-3</v>
      </c>
      <c r="FE174">
        <v>1</v>
      </c>
      <c r="FF174">
        <v>13.553638095238099</v>
      </c>
      <c r="FG174">
        <v>-5.4389610389577996E-3</v>
      </c>
      <c r="FH174">
        <v>7.1345984001261605E-4</v>
      </c>
      <c r="FI174">
        <v>1</v>
      </c>
      <c r="FJ174">
        <v>2</v>
      </c>
      <c r="FK174">
        <v>2</v>
      </c>
      <c r="FL174" t="s">
        <v>404</v>
      </c>
      <c r="FM174">
        <v>2.9727600000000001</v>
      </c>
      <c r="FN174">
        <v>2.8468599999999999</v>
      </c>
      <c r="FO174">
        <v>9.9898200000000006E-2</v>
      </c>
      <c r="FP174">
        <v>0.101894</v>
      </c>
      <c r="FQ174">
        <v>7.6549800000000001E-2</v>
      </c>
      <c r="FR174">
        <v>7.0819400000000005E-2</v>
      </c>
      <c r="FS174">
        <v>32271.3</v>
      </c>
      <c r="FT174">
        <v>31818.6</v>
      </c>
      <c r="FU174">
        <v>33439.4</v>
      </c>
      <c r="FV174">
        <v>33148.800000000003</v>
      </c>
      <c r="FW174">
        <v>44143.8</v>
      </c>
      <c r="FX174">
        <v>41350.6</v>
      </c>
      <c r="FY174">
        <v>49482.400000000001</v>
      </c>
      <c r="FZ174">
        <v>44787.5</v>
      </c>
      <c r="GA174">
        <v>2.09632</v>
      </c>
      <c r="GB174">
        <v>2.7360699999999998</v>
      </c>
      <c r="GC174">
        <v>8.0071400000000001E-2</v>
      </c>
      <c r="GD174">
        <v>0</v>
      </c>
      <c r="GE174">
        <v>21.624300000000002</v>
      </c>
      <c r="GF174">
        <v>999.9</v>
      </c>
      <c r="GG174">
        <v>30.21</v>
      </c>
      <c r="GH174">
        <v>29.768999999999998</v>
      </c>
      <c r="GI174">
        <v>12.6251</v>
      </c>
      <c r="GJ174">
        <v>61.821100000000001</v>
      </c>
      <c r="GK174">
        <v>-1.4943900000000001</v>
      </c>
      <c r="GL174">
        <v>3</v>
      </c>
      <c r="GM174">
        <v>-7.16463E-3</v>
      </c>
      <c r="GN174">
        <v>0.58635599999999999</v>
      </c>
      <c r="GO174">
        <v>20.3446</v>
      </c>
      <c r="GP174">
        <v>5.2228300000000001</v>
      </c>
      <c r="GQ174">
        <v>12.036799999999999</v>
      </c>
      <c r="GR174">
        <v>4.9990500000000004</v>
      </c>
      <c r="GS174">
        <v>3.2890000000000001</v>
      </c>
      <c r="GT174">
        <v>9999</v>
      </c>
      <c r="GU174">
        <v>999.9</v>
      </c>
      <c r="GV174">
        <v>9999</v>
      </c>
      <c r="GW174">
        <v>9999</v>
      </c>
      <c r="GX174">
        <v>1.8897600000000001</v>
      </c>
      <c r="GY174">
        <v>1.8896500000000001</v>
      </c>
      <c r="GZ174">
        <v>1.8897900000000001</v>
      </c>
      <c r="HA174">
        <v>1.8899600000000001</v>
      </c>
      <c r="HB174">
        <v>1.8916200000000001</v>
      </c>
      <c r="HC174">
        <v>1.89178</v>
      </c>
      <c r="HD174">
        <v>1.88523</v>
      </c>
      <c r="HE174">
        <v>1.8901699999999999</v>
      </c>
      <c r="HF174">
        <v>5</v>
      </c>
      <c r="HG174">
        <v>0</v>
      </c>
      <c r="HH174">
        <v>0</v>
      </c>
      <c r="HI174">
        <v>4.5</v>
      </c>
      <c r="HJ174" t="s">
        <v>405</v>
      </c>
      <c r="HK174" t="s">
        <v>406</v>
      </c>
      <c r="HL174" t="s">
        <v>407</v>
      </c>
      <c r="HM174" t="s">
        <v>407</v>
      </c>
      <c r="HN174" t="s">
        <v>408</v>
      </c>
      <c r="HO174" t="s">
        <v>408</v>
      </c>
      <c r="HP174">
        <v>0</v>
      </c>
      <c r="HQ174">
        <v>100</v>
      </c>
      <c r="HR174">
        <v>100</v>
      </c>
      <c r="HS174">
        <v>-2.1779999999999999</v>
      </c>
      <c r="HT174">
        <v>-0.105</v>
      </c>
      <c r="HU174">
        <v>-2.1545000000000001</v>
      </c>
      <c r="HV174">
        <v>0</v>
      </c>
      <c r="HW174">
        <v>0</v>
      </c>
      <c r="HX174">
        <v>0</v>
      </c>
      <c r="HY174">
        <v>-0.10704</v>
      </c>
      <c r="HZ174">
        <v>0</v>
      </c>
      <c r="IA174">
        <v>0</v>
      </c>
      <c r="IB174">
        <v>0</v>
      </c>
      <c r="IC174">
        <v>-1</v>
      </c>
      <c r="ID174">
        <v>-1</v>
      </c>
      <c r="IE174">
        <v>-1</v>
      </c>
      <c r="IF174">
        <v>-1</v>
      </c>
      <c r="IG174">
        <v>4.5999999999999996</v>
      </c>
      <c r="IH174">
        <v>4.7</v>
      </c>
      <c r="II174">
        <v>0.153809</v>
      </c>
      <c r="IJ174">
        <v>4.99878</v>
      </c>
      <c r="IK174">
        <v>2.5463900000000002</v>
      </c>
      <c r="IL174">
        <v>4.1638200000000003</v>
      </c>
      <c r="IM174">
        <v>3.1982400000000002</v>
      </c>
      <c r="IN174">
        <v>2.32056</v>
      </c>
      <c r="IO174">
        <v>33.4681</v>
      </c>
      <c r="IP174">
        <v>24.14</v>
      </c>
      <c r="IQ174">
        <v>2</v>
      </c>
      <c r="IR174">
        <v>509.09800000000001</v>
      </c>
      <c r="IS174">
        <v>1251</v>
      </c>
      <c r="IT174">
        <v>22</v>
      </c>
      <c r="IU174">
        <v>27.043500000000002</v>
      </c>
      <c r="IV174">
        <v>30</v>
      </c>
      <c r="IW174">
        <v>27.2729</v>
      </c>
      <c r="IX174">
        <v>27.307200000000002</v>
      </c>
      <c r="IY174">
        <v>-1</v>
      </c>
      <c r="IZ174">
        <v>-30</v>
      </c>
      <c r="JA174">
        <v>-30</v>
      </c>
      <c r="JB174">
        <v>22</v>
      </c>
      <c r="JC174">
        <v>400</v>
      </c>
      <c r="JD174">
        <v>15.875</v>
      </c>
      <c r="JE174">
        <v>102.753</v>
      </c>
      <c r="JF174">
        <v>100.997</v>
      </c>
    </row>
    <row r="175" spans="1:266" x14ac:dyDescent="0.35">
      <c r="A175">
        <v>157</v>
      </c>
      <c r="B175">
        <v>1717112934.0999999</v>
      </c>
      <c r="C175">
        <v>51002</v>
      </c>
      <c r="D175" t="s">
        <v>1030</v>
      </c>
      <c r="E175" t="s">
        <v>1031</v>
      </c>
      <c r="F175" t="s">
        <v>400</v>
      </c>
      <c r="I175">
        <v>1717112934.0999999</v>
      </c>
      <c r="J175">
        <f t="shared" si="92"/>
        <v>1.1898819412603542E-3</v>
      </c>
      <c r="K175">
        <f t="shared" si="93"/>
        <v>1.1898819412603543</v>
      </c>
      <c r="L175">
        <f t="shared" si="94"/>
        <v>9.7121822428022941</v>
      </c>
      <c r="M175">
        <f t="shared" si="95"/>
        <v>411.17500000000001</v>
      </c>
      <c r="N175">
        <f t="shared" si="96"/>
        <v>188.26425727088505</v>
      </c>
      <c r="O175">
        <f t="shared" si="97"/>
        <v>18.958739936831737</v>
      </c>
      <c r="P175">
        <f t="shared" si="98"/>
        <v>41.406478354042498</v>
      </c>
      <c r="Q175">
        <f t="shared" si="99"/>
        <v>7.3124933084725285E-2</v>
      </c>
      <c r="R175">
        <f t="shared" si="100"/>
        <v>2.9430745664425824</v>
      </c>
      <c r="S175">
        <f t="shared" si="101"/>
        <v>7.2130363383832566E-2</v>
      </c>
      <c r="T175">
        <f t="shared" si="102"/>
        <v>4.5169708256692975E-2</v>
      </c>
      <c r="U175">
        <f t="shared" si="103"/>
        <v>77.21789896304162</v>
      </c>
      <c r="V175">
        <f t="shared" si="104"/>
        <v>23.966908425992621</v>
      </c>
      <c r="W175">
        <f t="shared" si="105"/>
        <v>23.966908425992621</v>
      </c>
      <c r="X175">
        <f t="shared" si="106"/>
        <v>2.9890262134948169</v>
      </c>
      <c r="Y175">
        <f t="shared" si="107"/>
        <v>46.024931452837862</v>
      </c>
      <c r="Z175">
        <f t="shared" si="108"/>
        <v>1.3637073976350897</v>
      </c>
      <c r="AA175">
        <f t="shared" si="109"/>
        <v>2.9629754017830363</v>
      </c>
      <c r="AB175">
        <f t="shared" si="110"/>
        <v>1.6253188158597272</v>
      </c>
      <c r="AC175">
        <f t="shared" si="111"/>
        <v>-52.47379360958162</v>
      </c>
      <c r="AD175">
        <f t="shared" si="112"/>
        <v>-23.103257372667841</v>
      </c>
      <c r="AE175">
        <f t="shared" si="113"/>
        <v>-1.6420557753714216</v>
      </c>
      <c r="AF175">
        <f t="shared" si="114"/>
        <v>-1.2077945792583478E-3</v>
      </c>
      <c r="AG175">
        <v>0</v>
      </c>
      <c r="AH175">
        <v>0</v>
      </c>
      <c r="AI175">
        <f t="shared" si="115"/>
        <v>1</v>
      </c>
      <c r="AJ175">
        <f t="shared" si="116"/>
        <v>0</v>
      </c>
      <c r="AK175">
        <f t="shared" si="117"/>
        <v>53852.832918453751</v>
      </c>
      <c r="AL175" t="s">
        <v>447</v>
      </c>
      <c r="AM175">
        <v>8305.73</v>
      </c>
      <c r="AN175">
        <v>1666.0250000000001</v>
      </c>
      <c r="AO175">
        <v>7978.48</v>
      </c>
      <c r="AP175">
        <f t="shared" si="118"/>
        <v>0.79118516308870857</v>
      </c>
      <c r="AQ175">
        <v>-1.33578315168039</v>
      </c>
      <c r="AR175" t="s">
        <v>1032</v>
      </c>
      <c r="AS175">
        <v>8305.81</v>
      </c>
      <c r="AT175">
        <v>2301.0488461538498</v>
      </c>
      <c r="AU175">
        <v>4561.51</v>
      </c>
      <c r="AV175">
        <f t="shared" si="119"/>
        <v>0.49555106836248308</v>
      </c>
      <c r="AW175">
        <v>0.5</v>
      </c>
      <c r="AX175">
        <f t="shared" si="120"/>
        <v>336.73559948152081</v>
      </c>
      <c r="AY175">
        <f t="shared" si="121"/>
        <v>9.7121822428022941</v>
      </c>
      <c r="AZ175">
        <f t="shared" si="122"/>
        <v>83.434843039374414</v>
      </c>
      <c r="BA175">
        <f t="shared" si="123"/>
        <v>3.2809021117735933E-2</v>
      </c>
      <c r="BB175">
        <f t="shared" si="124"/>
        <v>0.74908747322706715</v>
      </c>
      <c r="BC175">
        <f t="shared" si="125"/>
        <v>1440.673947607301</v>
      </c>
      <c r="BD175" t="s">
        <v>402</v>
      </c>
      <c r="BE175">
        <v>0</v>
      </c>
      <c r="BF175">
        <f t="shared" si="126"/>
        <v>1440.673947607301</v>
      </c>
      <c r="BG175">
        <f t="shared" si="127"/>
        <v>0.684167315733759</v>
      </c>
      <c r="BH175">
        <f t="shared" si="128"/>
        <v>0.72431268925936942</v>
      </c>
      <c r="BI175">
        <f t="shared" si="129"/>
        <v>0.52264780763104168</v>
      </c>
      <c r="BJ175">
        <f t="shared" si="130"/>
        <v>0.7806848088821563</v>
      </c>
      <c r="BK175">
        <f t="shared" si="131"/>
        <v>0.54130603703313518</v>
      </c>
      <c r="BL175">
        <f t="shared" si="132"/>
        <v>0.45348816609501347</v>
      </c>
      <c r="BM175">
        <f t="shared" si="133"/>
        <v>0.54651183390498659</v>
      </c>
      <c r="CV175">
        <f t="shared" si="134"/>
        <v>400.17</v>
      </c>
      <c r="CW175">
        <f t="shared" si="135"/>
        <v>336.73559948152081</v>
      </c>
      <c r="CX175">
        <f t="shared" si="136"/>
        <v>0.84148136912192517</v>
      </c>
      <c r="CY175">
        <f t="shared" si="137"/>
        <v>0.19296273824385041</v>
      </c>
      <c r="CZ175">
        <v>1717112934.0999999</v>
      </c>
      <c r="DA175">
        <v>411.17500000000001</v>
      </c>
      <c r="DB175">
        <v>423.42</v>
      </c>
      <c r="DC175">
        <v>13.5419</v>
      </c>
      <c r="DD175">
        <v>12.132999999999999</v>
      </c>
      <c r="DE175">
        <v>413.33499999999998</v>
      </c>
      <c r="DF175">
        <v>13.648899999999999</v>
      </c>
      <c r="DG175">
        <v>499.86599999999999</v>
      </c>
      <c r="DH175">
        <v>100.60299999999999</v>
      </c>
      <c r="DI175">
        <v>9.98111E-2</v>
      </c>
      <c r="DJ175">
        <v>23.821300000000001</v>
      </c>
      <c r="DK175">
        <v>22.968900000000001</v>
      </c>
      <c r="DL175">
        <v>999.9</v>
      </c>
      <c r="DM175">
        <v>0</v>
      </c>
      <c r="DN175">
        <v>0</v>
      </c>
      <c r="DO175">
        <v>10016.9</v>
      </c>
      <c r="DP175">
        <v>0</v>
      </c>
      <c r="DQ175">
        <v>1.5289399999999999E-3</v>
      </c>
      <c r="DR175">
        <v>400.17</v>
      </c>
      <c r="DS175">
        <v>0.94999199999999995</v>
      </c>
      <c r="DT175">
        <v>5.00081E-2</v>
      </c>
      <c r="DU175">
        <v>0</v>
      </c>
      <c r="DV175">
        <v>2301.2800000000002</v>
      </c>
      <c r="DW175">
        <v>5.0003500000000001</v>
      </c>
      <c r="DX175">
        <v>3742.47</v>
      </c>
      <c r="DY175">
        <v>3479.27</v>
      </c>
      <c r="DZ175">
        <v>38.186999999999998</v>
      </c>
      <c r="EA175">
        <v>41.25</v>
      </c>
      <c r="EB175">
        <v>39.936999999999998</v>
      </c>
      <c r="EC175">
        <v>43.311999999999998</v>
      </c>
      <c r="ED175">
        <v>43.25</v>
      </c>
      <c r="EE175">
        <v>375.41</v>
      </c>
      <c r="EF175">
        <v>19.760000000000002</v>
      </c>
      <c r="EG175">
        <v>0</v>
      </c>
      <c r="EH175">
        <v>299.10000014305098</v>
      </c>
      <c r="EI175">
        <v>0</v>
      </c>
      <c r="EJ175">
        <v>2301.0488461538498</v>
      </c>
      <c r="EK175">
        <v>0.167863262816699</v>
      </c>
      <c r="EL175">
        <v>0.75521377423649805</v>
      </c>
      <c r="EM175">
        <v>3740.915</v>
      </c>
      <c r="EN175">
        <v>15</v>
      </c>
      <c r="EO175">
        <v>1717112961.0999999</v>
      </c>
      <c r="EP175" t="s">
        <v>1033</v>
      </c>
      <c r="EQ175">
        <v>1717112961.0999999</v>
      </c>
      <c r="ER175">
        <v>1717112952.0999999</v>
      </c>
      <c r="ES175">
        <v>159</v>
      </c>
      <c r="ET175">
        <v>1.7999999999999999E-2</v>
      </c>
      <c r="EU175">
        <v>-2E-3</v>
      </c>
      <c r="EV175">
        <v>-2.16</v>
      </c>
      <c r="EW175">
        <v>-0.107</v>
      </c>
      <c r="EX175">
        <v>423</v>
      </c>
      <c r="EY175">
        <v>12</v>
      </c>
      <c r="EZ175">
        <v>0.16</v>
      </c>
      <c r="FA175">
        <v>0.03</v>
      </c>
      <c r="FB175">
        <v>411.16050000000001</v>
      </c>
      <c r="FC175">
        <v>-3.3473684210362703E-2</v>
      </c>
      <c r="FD175">
        <v>9.3621578709144095E-3</v>
      </c>
      <c r="FE175">
        <v>1</v>
      </c>
      <c r="FF175">
        <v>13.54424</v>
      </c>
      <c r="FG175">
        <v>-5.1157894736669398E-3</v>
      </c>
      <c r="FH175">
        <v>8.6162636914168802E-4</v>
      </c>
      <c r="FI175">
        <v>1</v>
      </c>
      <c r="FJ175">
        <v>2</v>
      </c>
      <c r="FK175">
        <v>2</v>
      </c>
      <c r="FL175" t="s">
        <v>404</v>
      </c>
      <c r="FM175">
        <v>2.97228</v>
      </c>
      <c r="FN175">
        <v>2.84707</v>
      </c>
      <c r="FO175">
        <v>9.9891599999999997E-2</v>
      </c>
      <c r="FP175">
        <v>0.10188800000000001</v>
      </c>
      <c r="FQ175">
        <v>7.6509400000000005E-2</v>
      </c>
      <c r="FR175">
        <v>7.0770399999999997E-2</v>
      </c>
      <c r="FS175">
        <v>32271.8</v>
      </c>
      <c r="FT175">
        <v>31818.9</v>
      </c>
      <c r="FU175">
        <v>33439.599999999999</v>
      </c>
      <c r="FV175">
        <v>33148.800000000003</v>
      </c>
      <c r="FW175">
        <v>44146.2</v>
      </c>
      <c r="FX175">
        <v>41352.9</v>
      </c>
      <c r="FY175">
        <v>49482.9</v>
      </c>
      <c r="FZ175">
        <v>44787.6</v>
      </c>
      <c r="GA175">
        <v>2.09585</v>
      </c>
      <c r="GB175">
        <v>2.7388699999999999</v>
      </c>
      <c r="GC175">
        <v>7.9840400000000006E-2</v>
      </c>
      <c r="GD175">
        <v>0</v>
      </c>
      <c r="GE175">
        <v>21.653199999999998</v>
      </c>
      <c r="GF175">
        <v>999.9</v>
      </c>
      <c r="GG175">
        <v>30.186</v>
      </c>
      <c r="GH175">
        <v>29.779</v>
      </c>
      <c r="GI175">
        <v>12.6214</v>
      </c>
      <c r="GJ175">
        <v>61.611199999999997</v>
      </c>
      <c r="GK175">
        <v>-1.23397</v>
      </c>
      <c r="GL175">
        <v>3</v>
      </c>
      <c r="GM175">
        <v>-7.83791E-3</v>
      </c>
      <c r="GN175">
        <v>0.60363299999999998</v>
      </c>
      <c r="GO175">
        <v>20.344100000000001</v>
      </c>
      <c r="GP175">
        <v>5.2211800000000004</v>
      </c>
      <c r="GQ175">
        <v>12.036899999999999</v>
      </c>
      <c r="GR175">
        <v>4.9977</v>
      </c>
      <c r="GS175">
        <v>3.2890000000000001</v>
      </c>
      <c r="GT175">
        <v>9999</v>
      </c>
      <c r="GU175">
        <v>999.9</v>
      </c>
      <c r="GV175">
        <v>9999</v>
      </c>
      <c r="GW175">
        <v>9999</v>
      </c>
      <c r="GX175">
        <v>1.88971</v>
      </c>
      <c r="GY175">
        <v>1.8896500000000001</v>
      </c>
      <c r="GZ175">
        <v>1.8897200000000001</v>
      </c>
      <c r="HA175">
        <v>1.88995</v>
      </c>
      <c r="HB175">
        <v>1.89158</v>
      </c>
      <c r="HC175">
        <v>1.89175</v>
      </c>
      <c r="HD175">
        <v>1.8852199999999999</v>
      </c>
      <c r="HE175">
        <v>1.8901300000000001</v>
      </c>
      <c r="HF175">
        <v>5</v>
      </c>
      <c r="HG175">
        <v>0</v>
      </c>
      <c r="HH175">
        <v>0</v>
      </c>
      <c r="HI175">
        <v>4.5</v>
      </c>
      <c r="HJ175" t="s">
        <v>405</v>
      </c>
      <c r="HK175" t="s">
        <v>406</v>
      </c>
      <c r="HL175" t="s">
        <v>407</v>
      </c>
      <c r="HM175" t="s">
        <v>407</v>
      </c>
      <c r="HN175" t="s">
        <v>408</v>
      </c>
      <c r="HO175" t="s">
        <v>408</v>
      </c>
      <c r="HP175">
        <v>0</v>
      </c>
      <c r="HQ175">
        <v>100</v>
      </c>
      <c r="HR175">
        <v>100</v>
      </c>
      <c r="HS175">
        <v>-2.16</v>
      </c>
      <c r="HT175">
        <v>-0.107</v>
      </c>
      <c r="HU175">
        <v>-2.1777000000000202</v>
      </c>
      <c r="HV175">
        <v>0</v>
      </c>
      <c r="HW175">
        <v>0</v>
      </c>
      <c r="HX175">
        <v>0</v>
      </c>
      <c r="HY175">
        <v>-0.105399999999998</v>
      </c>
      <c r="HZ175">
        <v>0</v>
      </c>
      <c r="IA175">
        <v>0</v>
      </c>
      <c r="IB175">
        <v>0</v>
      </c>
      <c r="IC175">
        <v>-1</v>
      </c>
      <c r="ID175">
        <v>-1</v>
      </c>
      <c r="IE175">
        <v>-1</v>
      </c>
      <c r="IF175">
        <v>-1</v>
      </c>
      <c r="IG175">
        <v>4.7</v>
      </c>
      <c r="IH175">
        <v>4.7</v>
      </c>
      <c r="II175">
        <v>0.153809</v>
      </c>
      <c r="IJ175">
        <v>4.99878</v>
      </c>
      <c r="IK175">
        <v>2.5451700000000002</v>
      </c>
      <c r="IL175">
        <v>4.1149899999999997</v>
      </c>
      <c r="IM175">
        <v>3.1982400000000002</v>
      </c>
      <c r="IN175">
        <v>2.3901400000000002</v>
      </c>
      <c r="IO175">
        <v>33.4681</v>
      </c>
      <c r="IP175">
        <v>24.14</v>
      </c>
      <c r="IQ175">
        <v>2</v>
      </c>
      <c r="IR175">
        <v>508.74099999999999</v>
      </c>
      <c r="IS175">
        <v>1254.8399999999999</v>
      </c>
      <c r="IT175">
        <v>22.000299999999999</v>
      </c>
      <c r="IU175">
        <v>27.039000000000001</v>
      </c>
      <c r="IV175">
        <v>30</v>
      </c>
      <c r="IW175">
        <v>27.265899999999998</v>
      </c>
      <c r="IX175">
        <v>27.3003</v>
      </c>
      <c r="IY175">
        <v>-1</v>
      </c>
      <c r="IZ175">
        <v>-30</v>
      </c>
      <c r="JA175">
        <v>-30</v>
      </c>
      <c r="JB175">
        <v>22</v>
      </c>
      <c r="JC175">
        <v>400</v>
      </c>
      <c r="JD175">
        <v>15.875</v>
      </c>
      <c r="JE175">
        <v>102.754</v>
      </c>
      <c r="JF175">
        <v>100.997</v>
      </c>
    </row>
    <row r="176" spans="1:266" x14ac:dyDescent="0.35">
      <c r="A176">
        <v>158</v>
      </c>
      <c r="B176">
        <v>1717113234.0999999</v>
      </c>
      <c r="C176">
        <v>51302</v>
      </c>
      <c r="D176" t="s">
        <v>1034</v>
      </c>
      <c r="E176" t="s">
        <v>1035</v>
      </c>
      <c r="F176" t="s">
        <v>400</v>
      </c>
      <c r="I176">
        <v>1717113234.0999999</v>
      </c>
      <c r="J176">
        <f t="shared" si="92"/>
        <v>1.1859992312015395E-3</v>
      </c>
      <c r="K176">
        <f t="shared" si="93"/>
        <v>1.1859992312015395</v>
      </c>
      <c r="L176">
        <f t="shared" si="94"/>
        <v>9.6352611034793831</v>
      </c>
      <c r="M176">
        <f t="shared" si="95"/>
        <v>411.221</v>
      </c>
      <c r="N176">
        <f t="shared" si="96"/>
        <v>189.17928922678911</v>
      </c>
      <c r="O176">
        <f t="shared" si="97"/>
        <v>19.050360289695629</v>
      </c>
      <c r="P176">
        <f t="shared" si="98"/>
        <v>41.409967447850995</v>
      </c>
      <c r="Q176">
        <f t="shared" si="99"/>
        <v>7.284373521515182E-2</v>
      </c>
      <c r="R176">
        <f t="shared" si="100"/>
        <v>2.9395051881985306</v>
      </c>
      <c r="S176">
        <f t="shared" si="101"/>
        <v>7.1855563313329554E-2</v>
      </c>
      <c r="T176">
        <f t="shared" si="102"/>
        <v>4.4997393550090137E-2</v>
      </c>
      <c r="U176">
        <f t="shared" si="103"/>
        <v>77.218091925779859</v>
      </c>
      <c r="V176">
        <f t="shared" si="104"/>
        <v>23.962383937990712</v>
      </c>
      <c r="W176">
        <f t="shared" si="105"/>
        <v>23.962383937990712</v>
      </c>
      <c r="X176">
        <f t="shared" si="106"/>
        <v>2.9882137323740228</v>
      </c>
      <c r="Y176">
        <f t="shared" si="107"/>
        <v>45.984027238129535</v>
      </c>
      <c r="Z176">
        <f t="shared" si="108"/>
        <v>1.3620283392936001</v>
      </c>
      <c r="AA176">
        <f t="shared" si="109"/>
        <v>2.9619596653427052</v>
      </c>
      <c r="AB176">
        <f t="shared" si="110"/>
        <v>1.6261853930804226</v>
      </c>
      <c r="AC176">
        <f t="shared" si="111"/>
        <v>-52.302566095987892</v>
      </c>
      <c r="AD176">
        <f t="shared" si="112"/>
        <v>-23.261526403507506</v>
      </c>
      <c r="AE176">
        <f t="shared" si="113"/>
        <v>-1.655226756993025</v>
      </c>
      <c r="AF176">
        <f t="shared" si="114"/>
        <v>-1.2273307085699514E-3</v>
      </c>
      <c r="AG176">
        <v>0</v>
      </c>
      <c r="AH176">
        <v>0</v>
      </c>
      <c r="AI176">
        <f t="shared" si="115"/>
        <v>1</v>
      </c>
      <c r="AJ176">
        <f t="shared" si="116"/>
        <v>0</v>
      </c>
      <c r="AK176">
        <f t="shared" si="117"/>
        <v>53749.043578577359</v>
      </c>
      <c r="AL176" t="s">
        <v>447</v>
      </c>
      <c r="AM176">
        <v>8305.73</v>
      </c>
      <c r="AN176">
        <v>1666.0250000000001</v>
      </c>
      <c r="AO176">
        <v>7978.48</v>
      </c>
      <c r="AP176">
        <f t="shared" si="118"/>
        <v>0.79118516308870857</v>
      </c>
      <c r="AQ176">
        <v>-1.33578315168039</v>
      </c>
      <c r="AR176" t="s">
        <v>1036</v>
      </c>
      <c r="AS176">
        <v>8305.26</v>
      </c>
      <c r="AT176">
        <v>2299.0996153846199</v>
      </c>
      <c r="AU176">
        <v>4550.9399999999996</v>
      </c>
      <c r="AV176">
        <f t="shared" si="119"/>
        <v>0.49480775062193305</v>
      </c>
      <c r="AW176">
        <v>0.5</v>
      </c>
      <c r="AX176">
        <f t="shared" si="120"/>
        <v>336.7364409628899</v>
      </c>
      <c r="AY176">
        <f t="shared" si="121"/>
        <v>9.6352611034793831</v>
      </c>
      <c r="AZ176">
        <f t="shared" si="122"/>
        <v>83.309900452641457</v>
      </c>
      <c r="BA176">
        <f t="shared" si="123"/>
        <v>3.2580507841053173E-2</v>
      </c>
      <c r="BB176">
        <f t="shared" si="124"/>
        <v>0.75314989870224613</v>
      </c>
      <c r="BC176">
        <f t="shared" si="125"/>
        <v>1439.6179129024586</v>
      </c>
      <c r="BD176" t="s">
        <v>402</v>
      </c>
      <c r="BE176">
        <v>0</v>
      </c>
      <c r="BF176">
        <f t="shared" si="126"/>
        <v>1439.6179129024586</v>
      </c>
      <c r="BG176">
        <f t="shared" si="127"/>
        <v>0.68366581126043002</v>
      </c>
      <c r="BH176">
        <f t="shared" si="128"/>
        <v>0.72375675728129263</v>
      </c>
      <c r="BI176">
        <f t="shared" si="129"/>
        <v>0.5241798885410367</v>
      </c>
      <c r="BJ176">
        <f t="shared" si="130"/>
        <v>0.78055692615393524</v>
      </c>
      <c r="BK176">
        <f t="shared" si="131"/>
        <v>0.54298050441547707</v>
      </c>
      <c r="BL176">
        <f t="shared" si="132"/>
        <v>0.45319184318685518</v>
      </c>
      <c r="BM176">
        <f t="shared" si="133"/>
        <v>0.54680815681314487</v>
      </c>
      <c r="CV176">
        <f t="shared" si="134"/>
        <v>400.17099999999999</v>
      </c>
      <c r="CW176">
        <f t="shared" si="135"/>
        <v>336.7364409628899</v>
      </c>
      <c r="CX176">
        <f t="shared" si="136"/>
        <v>0.84148136912192517</v>
      </c>
      <c r="CY176">
        <f t="shared" si="137"/>
        <v>0.19296273824385041</v>
      </c>
      <c r="CZ176">
        <v>1717113234.0999999</v>
      </c>
      <c r="DA176">
        <v>411.221</v>
      </c>
      <c r="DB176">
        <v>423.36900000000003</v>
      </c>
      <c r="DC176">
        <v>13.525600000000001</v>
      </c>
      <c r="DD176">
        <v>12.121600000000001</v>
      </c>
      <c r="DE176">
        <v>413.37700000000001</v>
      </c>
      <c r="DF176">
        <v>13.633599999999999</v>
      </c>
      <c r="DG176">
        <v>499.98200000000003</v>
      </c>
      <c r="DH176">
        <v>100.6</v>
      </c>
      <c r="DI176">
        <v>0.10003099999999999</v>
      </c>
      <c r="DJ176">
        <v>23.8156</v>
      </c>
      <c r="DK176">
        <v>22.9497</v>
      </c>
      <c r="DL176">
        <v>999.9</v>
      </c>
      <c r="DM176">
        <v>0</v>
      </c>
      <c r="DN176">
        <v>0</v>
      </c>
      <c r="DO176">
        <v>9996.8799999999992</v>
      </c>
      <c r="DP176">
        <v>0</v>
      </c>
      <c r="DQ176">
        <v>1.5289399999999999E-3</v>
      </c>
      <c r="DR176">
        <v>400.17099999999999</v>
      </c>
      <c r="DS176">
        <v>0.94999199999999995</v>
      </c>
      <c r="DT176">
        <v>5.00081E-2</v>
      </c>
      <c r="DU176">
        <v>0</v>
      </c>
      <c r="DV176">
        <v>2299.2199999999998</v>
      </c>
      <c r="DW176">
        <v>5.0003500000000001</v>
      </c>
      <c r="DX176">
        <v>3739.09</v>
      </c>
      <c r="DY176">
        <v>3479.28</v>
      </c>
      <c r="DZ176">
        <v>38.186999999999998</v>
      </c>
      <c r="EA176">
        <v>41.186999999999998</v>
      </c>
      <c r="EB176">
        <v>39.936999999999998</v>
      </c>
      <c r="EC176">
        <v>43.25</v>
      </c>
      <c r="ED176">
        <v>43.25</v>
      </c>
      <c r="EE176">
        <v>375.41</v>
      </c>
      <c r="EF176">
        <v>19.760000000000002</v>
      </c>
      <c r="EG176">
        <v>0</v>
      </c>
      <c r="EH176">
        <v>299.10000014305098</v>
      </c>
      <c r="EI176">
        <v>0</v>
      </c>
      <c r="EJ176">
        <v>2299.0996153846199</v>
      </c>
      <c r="EK176">
        <v>-0.12547006466970301</v>
      </c>
      <c r="EL176">
        <v>-1.6078630935412701</v>
      </c>
      <c r="EM176">
        <v>3737.4888461538499</v>
      </c>
      <c r="EN176">
        <v>15</v>
      </c>
      <c r="EO176">
        <v>1717113259.0999999</v>
      </c>
      <c r="EP176" t="s">
        <v>1037</v>
      </c>
      <c r="EQ176">
        <v>1717113259.0999999</v>
      </c>
      <c r="ER176">
        <v>1717113252.0999999</v>
      </c>
      <c r="ES176">
        <v>160</v>
      </c>
      <c r="ET176">
        <v>4.0000000000000001E-3</v>
      </c>
      <c r="EU176">
        <v>-1E-3</v>
      </c>
      <c r="EV176">
        <v>-2.1560000000000001</v>
      </c>
      <c r="EW176">
        <v>-0.108</v>
      </c>
      <c r="EX176">
        <v>423</v>
      </c>
      <c r="EY176">
        <v>12</v>
      </c>
      <c r="EZ176">
        <v>0.19</v>
      </c>
      <c r="FA176">
        <v>0.06</v>
      </c>
      <c r="FB176">
        <v>411.18347619047597</v>
      </c>
      <c r="FC176">
        <v>3.3116883117357103E-2</v>
      </c>
      <c r="FD176">
        <v>1.54013575394843E-2</v>
      </c>
      <c r="FE176">
        <v>1</v>
      </c>
      <c r="FF176">
        <v>13.5285571428571</v>
      </c>
      <c r="FG176">
        <v>-1.81558441558128E-3</v>
      </c>
      <c r="FH176">
        <v>7.10848874550047E-4</v>
      </c>
      <c r="FI176">
        <v>1</v>
      </c>
      <c r="FJ176">
        <v>2</v>
      </c>
      <c r="FK176">
        <v>2</v>
      </c>
      <c r="FL176" t="s">
        <v>404</v>
      </c>
      <c r="FM176">
        <v>2.9725799999999998</v>
      </c>
      <c r="FN176">
        <v>2.8471199999999999</v>
      </c>
      <c r="FO176">
        <v>9.9897700000000006E-2</v>
      </c>
      <c r="FP176">
        <v>0.101877</v>
      </c>
      <c r="FQ176">
        <v>7.6444499999999999E-2</v>
      </c>
      <c r="FR176">
        <v>7.0719900000000002E-2</v>
      </c>
      <c r="FS176">
        <v>32271.599999999999</v>
      </c>
      <c r="FT176">
        <v>31818.6</v>
      </c>
      <c r="FU176">
        <v>33439.599999999999</v>
      </c>
      <c r="FV176">
        <v>33148.1</v>
      </c>
      <c r="FW176">
        <v>44149.1</v>
      </c>
      <c r="FX176">
        <v>41353.5</v>
      </c>
      <c r="FY176">
        <v>49482.6</v>
      </c>
      <c r="FZ176">
        <v>44785.8</v>
      </c>
      <c r="GA176">
        <v>2.0961699999999999</v>
      </c>
      <c r="GB176">
        <v>2.7391299999999998</v>
      </c>
      <c r="GC176">
        <v>7.9695100000000005E-2</v>
      </c>
      <c r="GD176">
        <v>0</v>
      </c>
      <c r="GE176">
        <v>21.636299999999999</v>
      </c>
      <c r="GF176">
        <v>999.9</v>
      </c>
      <c r="GG176">
        <v>30.186</v>
      </c>
      <c r="GH176">
        <v>29.768999999999998</v>
      </c>
      <c r="GI176">
        <v>12.6165</v>
      </c>
      <c r="GJ176">
        <v>61.671199999999999</v>
      </c>
      <c r="GK176">
        <v>-1.4022399999999999</v>
      </c>
      <c r="GL176">
        <v>3</v>
      </c>
      <c r="GM176">
        <v>-8.0157500000000003E-3</v>
      </c>
      <c r="GN176">
        <v>0.58159000000000005</v>
      </c>
      <c r="GO176">
        <v>20.3446</v>
      </c>
      <c r="GP176">
        <v>5.2217799999999999</v>
      </c>
      <c r="GQ176">
        <v>12.0387</v>
      </c>
      <c r="GR176">
        <v>4.9987500000000002</v>
      </c>
      <c r="GS176">
        <v>3.2890000000000001</v>
      </c>
      <c r="GT176">
        <v>9999</v>
      </c>
      <c r="GU176">
        <v>999.9</v>
      </c>
      <c r="GV176">
        <v>9999</v>
      </c>
      <c r="GW176">
        <v>9999</v>
      </c>
      <c r="GX176">
        <v>1.8897699999999999</v>
      </c>
      <c r="GY176">
        <v>1.8896500000000001</v>
      </c>
      <c r="GZ176">
        <v>1.8897600000000001</v>
      </c>
      <c r="HA176">
        <v>1.8899699999999999</v>
      </c>
      <c r="HB176">
        <v>1.8916299999999999</v>
      </c>
      <c r="HC176">
        <v>1.89177</v>
      </c>
      <c r="HD176">
        <v>1.8852199999999999</v>
      </c>
      <c r="HE176">
        <v>1.8901600000000001</v>
      </c>
      <c r="HF176">
        <v>5</v>
      </c>
      <c r="HG176">
        <v>0</v>
      </c>
      <c r="HH176">
        <v>0</v>
      </c>
      <c r="HI176">
        <v>4.5</v>
      </c>
      <c r="HJ176" t="s">
        <v>405</v>
      </c>
      <c r="HK176" t="s">
        <v>406</v>
      </c>
      <c r="HL176" t="s">
        <v>407</v>
      </c>
      <c r="HM176" t="s">
        <v>407</v>
      </c>
      <c r="HN176" t="s">
        <v>408</v>
      </c>
      <c r="HO176" t="s">
        <v>408</v>
      </c>
      <c r="HP176">
        <v>0</v>
      </c>
      <c r="HQ176">
        <v>100</v>
      </c>
      <c r="HR176">
        <v>100</v>
      </c>
      <c r="HS176">
        <v>-2.1560000000000001</v>
      </c>
      <c r="HT176">
        <v>-0.108</v>
      </c>
      <c r="HU176">
        <v>-2.1596363636363098</v>
      </c>
      <c r="HV176">
        <v>0</v>
      </c>
      <c r="HW176">
        <v>0</v>
      </c>
      <c r="HX176">
        <v>0</v>
      </c>
      <c r="HY176">
        <v>-0.106949999999998</v>
      </c>
      <c r="HZ176">
        <v>0</v>
      </c>
      <c r="IA176">
        <v>0</v>
      </c>
      <c r="IB176">
        <v>0</v>
      </c>
      <c r="IC176">
        <v>-1</v>
      </c>
      <c r="ID176">
        <v>-1</v>
      </c>
      <c r="IE176">
        <v>-1</v>
      </c>
      <c r="IF176">
        <v>-1</v>
      </c>
      <c r="IG176">
        <v>4.5</v>
      </c>
      <c r="IH176">
        <v>4.7</v>
      </c>
      <c r="II176">
        <v>0.153809</v>
      </c>
      <c r="IJ176">
        <v>4.99878</v>
      </c>
      <c r="IK176">
        <v>2.5451700000000002</v>
      </c>
      <c r="IL176">
        <v>4.1149899999999997</v>
      </c>
      <c r="IM176">
        <v>3.1982400000000002</v>
      </c>
      <c r="IN176">
        <v>2.3327599999999999</v>
      </c>
      <c r="IO176">
        <v>33.445599999999999</v>
      </c>
      <c r="IP176">
        <v>24.14</v>
      </c>
      <c r="IQ176">
        <v>2</v>
      </c>
      <c r="IR176">
        <v>508.90300000000002</v>
      </c>
      <c r="IS176">
        <v>1255.1099999999999</v>
      </c>
      <c r="IT176">
        <v>21.9999</v>
      </c>
      <c r="IU176">
        <v>27.0367</v>
      </c>
      <c r="IV176">
        <v>30</v>
      </c>
      <c r="IW176">
        <v>27.261299999999999</v>
      </c>
      <c r="IX176">
        <v>27.2957</v>
      </c>
      <c r="IY176">
        <v>-1</v>
      </c>
      <c r="IZ176">
        <v>-30</v>
      </c>
      <c r="JA176">
        <v>-30</v>
      </c>
      <c r="JB176">
        <v>22</v>
      </c>
      <c r="JC176">
        <v>400</v>
      </c>
      <c r="JD176">
        <v>15.875</v>
      </c>
      <c r="JE176">
        <v>102.753</v>
      </c>
      <c r="JF176">
        <v>100.994</v>
      </c>
    </row>
    <row r="177" spans="1:266" x14ac:dyDescent="0.35">
      <c r="A177">
        <v>159</v>
      </c>
      <c r="B177">
        <v>1717113534.0999999</v>
      </c>
      <c r="C177">
        <v>51602</v>
      </c>
      <c r="D177" t="s">
        <v>1038</v>
      </c>
      <c r="E177" t="s">
        <v>1039</v>
      </c>
      <c r="F177" t="s">
        <v>400</v>
      </c>
      <c r="I177">
        <v>1717113534.0999999</v>
      </c>
      <c r="J177">
        <f t="shared" si="92"/>
        <v>1.1844391248457E-3</v>
      </c>
      <c r="K177">
        <f t="shared" si="93"/>
        <v>1.1844391248457</v>
      </c>
      <c r="L177">
        <f t="shared" si="94"/>
        <v>9.6446687575566337</v>
      </c>
      <c r="M177">
        <f t="shared" si="95"/>
        <v>411.017</v>
      </c>
      <c r="N177">
        <f t="shared" si="96"/>
        <v>188.4702476284952</v>
      </c>
      <c r="O177">
        <f t="shared" si="97"/>
        <v>18.978627505720574</v>
      </c>
      <c r="P177">
        <f t="shared" si="98"/>
        <v>41.388700018555994</v>
      </c>
      <c r="Q177">
        <f t="shared" si="99"/>
        <v>7.2739456515846027E-2</v>
      </c>
      <c r="R177">
        <f t="shared" si="100"/>
        <v>2.9355118873145356</v>
      </c>
      <c r="S177">
        <f t="shared" si="101"/>
        <v>7.1752770341689989E-2</v>
      </c>
      <c r="T177">
        <f t="shared" si="102"/>
        <v>4.4933016215543013E-2</v>
      </c>
      <c r="U177">
        <f t="shared" si="103"/>
        <v>77.164891927128281</v>
      </c>
      <c r="V177">
        <f t="shared" si="104"/>
        <v>23.949663651025929</v>
      </c>
      <c r="W177">
        <f t="shared" si="105"/>
        <v>23.949663651025929</v>
      </c>
      <c r="X177">
        <f t="shared" si="106"/>
        <v>2.9859305320747525</v>
      </c>
      <c r="Y177">
        <f t="shared" si="107"/>
        <v>45.936178753530363</v>
      </c>
      <c r="Z177">
        <f t="shared" si="108"/>
        <v>1.3595474559215999</v>
      </c>
      <c r="AA177">
        <f t="shared" si="109"/>
        <v>2.9596442124980054</v>
      </c>
      <c r="AB177">
        <f t="shared" si="110"/>
        <v>1.6263830761531526</v>
      </c>
      <c r="AC177">
        <f t="shared" si="111"/>
        <v>-52.233765405695372</v>
      </c>
      <c r="AD177">
        <f t="shared" si="112"/>
        <v>-23.274192947609787</v>
      </c>
      <c r="AE177">
        <f t="shared" si="113"/>
        <v>-1.6581654794920975</v>
      </c>
      <c r="AF177">
        <f t="shared" si="114"/>
        <v>-1.231905668976907E-3</v>
      </c>
      <c r="AG177">
        <v>0</v>
      </c>
      <c r="AH177">
        <v>0</v>
      </c>
      <c r="AI177">
        <f t="shared" si="115"/>
        <v>1</v>
      </c>
      <c r="AJ177">
        <f t="shared" si="116"/>
        <v>0</v>
      </c>
      <c r="AK177">
        <f t="shared" si="117"/>
        <v>53634.250599128165</v>
      </c>
      <c r="AL177" t="s">
        <v>447</v>
      </c>
      <c r="AM177">
        <v>8305.73</v>
      </c>
      <c r="AN177">
        <v>1666.0250000000001</v>
      </c>
      <c r="AO177">
        <v>7978.48</v>
      </c>
      <c r="AP177">
        <f t="shared" si="118"/>
        <v>0.79118516308870857</v>
      </c>
      <c r="AQ177">
        <v>-1.33578315168039</v>
      </c>
      <c r="AR177" t="s">
        <v>1040</v>
      </c>
      <c r="AS177">
        <v>8305.43</v>
      </c>
      <c r="AT177">
        <v>2297.1304</v>
      </c>
      <c r="AU177">
        <v>4538.21</v>
      </c>
      <c r="AV177">
        <f t="shared" si="119"/>
        <v>0.49382456959902699</v>
      </c>
      <c r="AW177">
        <v>0.5</v>
      </c>
      <c r="AX177">
        <f t="shared" si="120"/>
        <v>336.50124096356416</v>
      </c>
      <c r="AY177">
        <f t="shared" si="121"/>
        <v>9.6446687575566337</v>
      </c>
      <c r="AZ177">
        <f t="shared" si="122"/>
        <v>83.086290244185264</v>
      </c>
      <c r="BA177">
        <f t="shared" si="123"/>
        <v>3.263123748903491E-2</v>
      </c>
      <c r="BB177">
        <f t="shared" si="124"/>
        <v>0.75806760815387553</v>
      </c>
      <c r="BC177">
        <f t="shared" si="125"/>
        <v>1438.3416151828624</v>
      </c>
      <c r="BD177" t="s">
        <v>402</v>
      </c>
      <c r="BE177">
        <v>0</v>
      </c>
      <c r="BF177">
        <f t="shared" si="126"/>
        <v>1438.3416151828624</v>
      </c>
      <c r="BG177">
        <f t="shared" si="127"/>
        <v>0.68305970521794657</v>
      </c>
      <c r="BH177">
        <f t="shared" si="128"/>
        <v>0.72295959756762451</v>
      </c>
      <c r="BI177">
        <f t="shared" si="129"/>
        <v>0.52602403765439432</v>
      </c>
      <c r="BJ177">
        <f t="shared" si="130"/>
        <v>0.78026993386568066</v>
      </c>
      <c r="BK177">
        <f t="shared" si="131"/>
        <v>0.54499715245494817</v>
      </c>
      <c r="BL177">
        <f t="shared" si="132"/>
        <v>0.45267907963664983</v>
      </c>
      <c r="BM177">
        <f t="shared" si="133"/>
        <v>0.54732092036335023</v>
      </c>
      <c r="CV177">
        <f t="shared" si="134"/>
        <v>399.89100000000002</v>
      </c>
      <c r="CW177">
        <f t="shared" si="135"/>
        <v>336.50124096356416</v>
      </c>
      <c r="CX177">
        <f t="shared" si="136"/>
        <v>0.84148240636464466</v>
      </c>
      <c r="CY177">
        <f t="shared" si="137"/>
        <v>0.19296481272928942</v>
      </c>
      <c r="CZ177">
        <v>1717113534.0999999</v>
      </c>
      <c r="DA177">
        <v>411.017</v>
      </c>
      <c r="DB177">
        <v>423.17099999999999</v>
      </c>
      <c r="DC177">
        <v>13.501200000000001</v>
      </c>
      <c r="DD177">
        <v>12.099500000000001</v>
      </c>
      <c r="DE177">
        <v>413.21</v>
      </c>
      <c r="DF177">
        <v>13.6082</v>
      </c>
      <c r="DG177">
        <v>500.15600000000001</v>
      </c>
      <c r="DH177">
        <v>100.598</v>
      </c>
      <c r="DI177">
        <v>0.100268</v>
      </c>
      <c r="DJ177">
        <v>23.802600000000002</v>
      </c>
      <c r="DK177">
        <v>22.939599999999999</v>
      </c>
      <c r="DL177">
        <v>999.9</v>
      </c>
      <c r="DM177">
        <v>0</v>
      </c>
      <c r="DN177">
        <v>0</v>
      </c>
      <c r="DO177">
        <v>9974.3799999999992</v>
      </c>
      <c r="DP177">
        <v>0</v>
      </c>
      <c r="DQ177">
        <v>1.5289399999999999E-3</v>
      </c>
      <c r="DR177">
        <v>399.89100000000002</v>
      </c>
      <c r="DS177">
        <v>0.94994999999999996</v>
      </c>
      <c r="DT177">
        <v>5.0049700000000003E-2</v>
      </c>
      <c r="DU177">
        <v>0</v>
      </c>
      <c r="DV177">
        <v>2297.1999999999998</v>
      </c>
      <c r="DW177">
        <v>5.0003500000000001</v>
      </c>
      <c r="DX177">
        <v>3732.06</v>
      </c>
      <c r="DY177">
        <v>3476.77</v>
      </c>
      <c r="DZ177">
        <v>38.125</v>
      </c>
      <c r="EA177">
        <v>41.186999999999998</v>
      </c>
      <c r="EB177">
        <v>39.875</v>
      </c>
      <c r="EC177">
        <v>43.186999999999998</v>
      </c>
      <c r="ED177">
        <v>43.186999999999998</v>
      </c>
      <c r="EE177">
        <v>375.13</v>
      </c>
      <c r="EF177">
        <v>19.760000000000002</v>
      </c>
      <c r="EG177">
        <v>0</v>
      </c>
      <c r="EH177">
        <v>298.90000009536698</v>
      </c>
      <c r="EI177">
        <v>0</v>
      </c>
      <c r="EJ177">
        <v>2297.1304</v>
      </c>
      <c r="EK177">
        <v>-5.1538457237129298E-2</v>
      </c>
      <c r="EL177">
        <v>0.69999997308470896</v>
      </c>
      <c r="EM177">
        <v>3733.14</v>
      </c>
      <c r="EN177">
        <v>15</v>
      </c>
      <c r="EO177">
        <v>1717113564.0999999</v>
      </c>
      <c r="EP177" t="s">
        <v>1041</v>
      </c>
      <c r="EQ177">
        <v>1717113564.0999999</v>
      </c>
      <c r="ER177">
        <v>1717113555.0999999</v>
      </c>
      <c r="ES177">
        <v>161</v>
      </c>
      <c r="ET177">
        <v>-3.6999999999999998E-2</v>
      </c>
      <c r="EU177">
        <v>1E-3</v>
      </c>
      <c r="EV177">
        <v>-2.1930000000000001</v>
      </c>
      <c r="EW177">
        <v>-0.107</v>
      </c>
      <c r="EX177">
        <v>423</v>
      </c>
      <c r="EY177">
        <v>12</v>
      </c>
      <c r="EZ177">
        <v>0.14000000000000001</v>
      </c>
      <c r="FA177">
        <v>7.0000000000000007E-2</v>
      </c>
      <c r="FB177">
        <v>411.05509523809502</v>
      </c>
      <c r="FC177">
        <v>3.0389610388023101E-3</v>
      </c>
      <c r="FD177">
        <v>7.9096370508837197E-3</v>
      </c>
      <c r="FE177">
        <v>1</v>
      </c>
      <c r="FF177">
        <v>13.5009142857143</v>
      </c>
      <c r="FG177">
        <v>-3.7948051948127901E-3</v>
      </c>
      <c r="FH177">
        <v>5.5402055513317501E-4</v>
      </c>
      <c r="FI177">
        <v>1</v>
      </c>
      <c r="FJ177">
        <v>2</v>
      </c>
      <c r="FK177">
        <v>2</v>
      </c>
      <c r="FL177" t="s">
        <v>404</v>
      </c>
      <c r="FM177">
        <v>2.9730500000000002</v>
      </c>
      <c r="FN177">
        <v>2.8471600000000001</v>
      </c>
      <c r="FO177">
        <v>9.9867499999999998E-2</v>
      </c>
      <c r="FP177">
        <v>0.10184</v>
      </c>
      <c r="FQ177">
        <v>7.6338799999999998E-2</v>
      </c>
      <c r="FR177">
        <v>7.0624400000000004E-2</v>
      </c>
      <c r="FS177">
        <v>32273.5</v>
      </c>
      <c r="FT177">
        <v>31820</v>
      </c>
      <c r="FU177">
        <v>33440.400000000001</v>
      </c>
      <c r="FV177">
        <v>33148.1</v>
      </c>
      <c r="FW177">
        <v>44155.6</v>
      </c>
      <c r="FX177">
        <v>41357.599999999999</v>
      </c>
      <c r="FY177">
        <v>49484.3</v>
      </c>
      <c r="FZ177">
        <v>44785.599999999999</v>
      </c>
      <c r="GA177">
        <v>2.0966499999999999</v>
      </c>
      <c r="GB177">
        <v>2.7400699999999998</v>
      </c>
      <c r="GC177">
        <v>8.2824400000000006E-2</v>
      </c>
      <c r="GD177">
        <v>0</v>
      </c>
      <c r="GE177">
        <v>21.5745</v>
      </c>
      <c r="GF177">
        <v>999.9</v>
      </c>
      <c r="GG177">
        <v>30.125</v>
      </c>
      <c r="GH177">
        <v>29.748999999999999</v>
      </c>
      <c r="GI177">
        <v>12.5754</v>
      </c>
      <c r="GJ177">
        <v>61.821300000000001</v>
      </c>
      <c r="GK177">
        <v>-1.61859</v>
      </c>
      <c r="GL177">
        <v>3</v>
      </c>
      <c r="GM177">
        <v>-8.9913600000000003E-3</v>
      </c>
      <c r="GN177">
        <v>0.57422399999999996</v>
      </c>
      <c r="GO177">
        <v>20.344799999999999</v>
      </c>
      <c r="GP177">
        <v>5.2232799999999999</v>
      </c>
      <c r="GQ177">
        <v>12.036</v>
      </c>
      <c r="GR177">
        <v>4.9991500000000002</v>
      </c>
      <c r="GS177">
        <v>3.2890000000000001</v>
      </c>
      <c r="GT177">
        <v>9999</v>
      </c>
      <c r="GU177">
        <v>999.9</v>
      </c>
      <c r="GV177">
        <v>9999</v>
      </c>
      <c r="GW177">
        <v>9999</v>
      </c>
      <c r="GX177">
        <v>1.8897999999999999</v>
      </c>
      <c r="GY177">
        <v>1.8896900000000001</v>
      </c>
      <c r="GZ177">
        <v>1.8897999999999999</v>
      </c>
      <c r="HA177">
        <v>1.89005</v>
      </c>
      <c r="HB177">
        <v>1.8916299999999999</v>
      </c>
      <c r="HC177">
        <v>1.8917900000000001</v>
      </c>
      <c r="HD177">
        <v>1.88527</v>
      </c>
      <c r="HE177">
        <v>1.89025</v>
      </c>
      <c r="HF177">
        <v>5</v>
      </c>
      <c r="HG177">
        <v>0</v>
      </c>
      <c r="HH177">
        <v>0</v>
      </c>
      <c r="HI177">
        <v>4.5</v>
      </c>
      <c r="HJ177" t="s">
        <v>405</v>
      </c>
      <c r="HK177" t="s">
        <v>406</v>
      </c>
      <c r="HL177" t="s">
        <v>407</v>
      </c>
      <c r="HM177" t="s">
        <v>407</v>
      </c>
      <c r="HN177" t="s">
        <v>408</v>
      </c>
      <c r="HO177" t="s">
        <v>408</v>
      </c>
      <c r="HP177">
        <v>0</v>
      </c>
      <c r="HQ177">
        <v>100</v>
      </c>
      <c r="HR177">
        <v>100</v>
      </c>
      <c r="HS177">
        <v>-2.1930000000000001</v>
      </c>
      <c r="HT177">
        <v>-0.107</v>
      </c>
      <c r="HU177">
        <v>-2.15599999999995</v>
      </c>
      <c r="HV177">
        <v>0</v>
      </c>
      <c r="HW177">
        <v>0</v>
      </c>
      <c r="HX177">
        <v>0</v>
      </c>
      <c r="HY177">
        <v>-0.107539999999998</v>
      </c>
      <c r="HZ177">
        <v>0</v>
      </c>
      <c r="IA177">
        <v>0</v>
      </c>
      <c r="IB177">
        <v>0</v>
      </c>
      <c r="IC177">
        <v>-1</v>
      </c>
      <c r="ID177">
        <v>-1</v>
      </c>
      <c r="IE177">
        <v>-1</v>
      </c>
      <c r="IF177">
        <v>-1</v>
      </c>
      <c r="IG177">
        <v>4.5999999999999996</v>
      </c>
      <c r="IH177">
        <v>4.7</v>
      </c>
      <c r="II177">
        <v>0.153809</v>
      </c>
      <c r="IJ177">
        <v>4.99878</v>
      </c>
      <c r="IK177">
        <v>2.5463900000000002</v>
      </c>
      <c r="IL177">
        <v>4.1247600000000002</v>
      </c>
      <c r="IM177">
        <v>3.1982400000000002</v>
      </c>
      <c r="IN177">
        <v>2.2961399999999998</v>
      </c>
      <c r="IO177">
        <v>33.445599999999999</v>
      </c>
      <c r="IP177">
        <v>24.14</v>
      </c>
      <c r="IQ177">
        <v>2</v>
      </c>
      <c r="IR177">
        <v>509.09500000000003</v>
      </c>
      <c r="IS177">
        <v>1256.27</v>
      </c>
      <c r="IT177">
        <v>21.9999</v>
      </c>
      <c r="IU177">
        <v>27.020600000000002</v>
      </c>
      <c r="IV177">
        <v>30.0001</v>
      </c>
      <c r="IW177">
        <v>27.249700000000001</v>
      </c>
      <c r="IX177">
        <v>27.2865</v>
      </c>
      <c r="IY177">
        <v>-1</v>
      </c>
      <c r="IZ177">
        <v>-30</v>
      </c>
      <c r="JA177">
        <v>-30</v>
      </c>
      <c r="JB177">
        <v>22</v>
      </c>
      <c r="JC177">
        <v>400</v>
      </c>
      <c r="JD177">
        <v>15.875</v>
      </c>
      <c r="JE177">
        <v>102.756</v>
      </c>
      <c r="JF177">
        <v>100.994</v>
      </c>
    </row>
    <row r="178" spans="1:266" x14ac:dyDescent="0.35">
      <c r="A178">
        <v>160</v>
      </c>
      <c r="B178">
        <v>1717113834.0999999</v>
      </c>
      <c r="C178">
        <v>51902</v>
      </c>
      <c r="D178" t="s">
        <v>1042</v>
      </c>
      <c r="E178" t="s">
        <v>1043</v>
      </c>
      <c r="F178" t="s">
        <v>400</v>
      </c>
      <c r="I178">
        <v>1717113834.0999999</v>
      </c>
      <c r="J178">
        <f t="shared" si="92"/>
        <v>1.1840350952417151E-3</v>
      </c>
      <c r="K178">
        <f t="shared" si="93"/>
        <v>1.1840350952417151</v>
      </c>
      <c r="L178">
        <f t="shared" si="94"/>
        <v>9.6429091486645522</v>
      </c>
      <c r="M178">
        <f t="shared" si="95"/>
        <v>410.74900000000002</v>
      </c>
      <c r="N178">
        <f t="shared" si="96"/>
        <v>187.79833347019701</v>
      </c>
      <c r="O178">
        <f t="shared" si="97"/>
        <v>18.910343010111813</v>
      </c>
      <c r="P178">
        <f t="shared" si="98"/>
        <v>41.360348292404204</v>
      </c>
      <c r="Q178">
        <f t="shared" si="99"/>
        <v>7.2586872837518954E-2</v>
      </c>
      <c r="R178">
        <f t="shared" si="100"/>
        <v>2.940177140252441</v>
      </c>
      <c r="S178">
        <f t="shared" si="101"/>
        <v>7.1605828023809714E-2</v>
      </c>
      <c r="T178">
        <f t="shared" si="102"/>
        <v>4.4840680805160078E-2</v>
      </c>
      <c r="U178">
        <f t="shared" si="103"/>
        <v>77.160898962263644</v>
      </c>
      <c r="V178">
        <f t="shared" si="104"/>
        <v>23.950027166227496</v>
      </c>
      <c r="W178">
        <f t="shared" si="105"/>
        <v>23.950027166227496</v>
      </c>
      <c r="X178">
        <f t="shared" si="106"/>
        <v>2.9859957592680497</v>
      </c>
      <c r="Y178">
        <f t="shared" si="107"/>
        <v>45.844144895552056</v>
      </c>
      <c r="Z178">
        <f t="shared" si="108"/>
        <v>1.3568643946549999</v>
      </c>
      <c r="AA178">
        <f t="shared" si="109"/>
        <v>2.9597332391003919</v>
      </c>
      <c r="AB178">
        <f t="shared" si="110"/>
        <v>1.6291313646130499</v>
      </c>
      <c r="AC178">
        <f t="shared" si="111"/>
        <v>-52.215947700159631</v>
      </c>
      <c r="AD178">
        <f t="shared" si="112"/>
        <v>-23.289547066106937</v>
      </c>
      <c r="AE178">
        <f t="shared" si="113"/>
        <v>-1.6566338199124717</v>
      </c>
      <c r="AF178">
        <f t="shared" si="114"/>
        <v>-1.2296239153961608E-3</v>
      </c>
      <c r="AG178">
        <v>0</v>
      </c>
      <c r="AH178">
        <v>0</v>
      </c>
      <c r="AI178">
        <f t="shared" si="115"/>
        <v>1</v>
      </c>
      <c r="AJ178">
        <f t="shared" si="116"/>
        <v>0</v>
      </c>
      <c r="AK178">
        <f t="shared" si="117"/>
        <v>53770.9133694556</v>
      </c>
      <c r="AL178" t="s">
        <v>447</v>
      </c>
      <c r="AM178">
        <v>8305.73</v>
      </c>
      <c r="AN178">
        <v>1666.0250000000001</v>
      </c>
      <c r="AO178">
        <v>7978.48</v>
      </c>
      <c r="AP178">
        <f t="shared" si="118"/>
        <v>0.79118516308870857</v>
      </c>
      <c r="AQ178">
        <v>-1.33578315168039</v>
      </c>
      <c r="AR178" t="s">
        <v>1044</v>
      </c>
      <c r="AS178">
        <v>8305.98</v>
      </c>
      <c r="AT178">
        <v>2295.6657692307699</v>
      </c>
      <c r="AU178">
        <v>4528.43</v>
      </c>
      <c r="AV178">
        <f t="shared" si="119"/>
        <v>0.49305481828563769</v>
      </c>
      <c r="AW178">
        <v>0.5</v>
      </c>
      <c r="AX178">
        <f t="shared" si="120"/>
        <v>336.48359948113182</v>
      </c>
      <c r="AY178">
        <f t="shared" si="121"/>
        <v>9.6429091486645522</v>
      </c>
      <c r="AZ178">
        <f t="shared" si="122"/>
        <v>82.952429999133372</v>
      </c>
      <c r="BA178">
        <f t="shared" si="123"/>
        <v>3.2627718905986584E-2</v>
      </c>
      <c r="BB178">
        <f t="shared" si="124"/>
        <v>0.76186448725054801</v>
      </c>
      <c r="BC178">
        <f t="shared" si="125"/>
        <v>1437.3577546716424</v>
      </c>
      <c r="BD178" t="s">
        <v>402</v>
      </c>
      <c r="BE178">
        <v>0</v>
      </c>
      <c r="BF178">
        <f t="shared" si="126"/>
        <v>1437.3577546716424</v>
      </c>
      <c r="BG178">
        <f t="shared" si="127"/>
        <v>0.68259247583121696</v>
      </c>
      <c r="BH178">
        <f t="shared" si="128"/>
        <v>0.72232676998853151</v>
      </c>
      <c r="BI178">
        <f t="shared" si="129"/>
        <v>0.527440073828923</v>
      </c>
      <c r="BJ178">
        <f t="shared" si="130"/>
        <v>0.78003085893478741</v>
      </c>
      <c r="BK178">
        <f t="shared" si="131"/>
        <v>0.54654647043028415</v>
      </c>
      <c r="BL178">
        <f t="shared" si="132"/>
        <v>0.45226182232870465</v>
      </c>
      <c r="BM178">
        <f t="shared" si="133"/>
        <v>0.54773817767129529</v>
      </c>
      <c r="CV178">
        <f t="shared" si="134"/>
        <v>399.87</v>
      </c>
      <c r="CW178">
        <f t="shared" si="135"/>
        <v>336.48359948113182</v>
      </c>
      <c r="CX178">
        <f t="shared" si="136"/>
        <v>0.84148248050899499</v>
      </c>
      <c r="CY178">
        <f t="shared" si="137"/>
        <v>0.19296496101798996</v>
      </c>
      <c r="CZ178">
        <v>1717113834.0999999</v>
      </c>
      <c r="DA178">
        <v>410.74900000000002</v>
      </c>
      <c r="DB178">
        <v>422.90499999999997</v>
      </c>
      <c r="DC178">
        <v>13.475</v>
      </c>
      <c r="DD178">
        <v>12.0732</v>
      </c>
      <c r="DE178">
        <v>412.96100000000001</v>
      </c>
      <c r="DF178">
        <v>13.584</v>
      </c>
      <c r="DG178">
        <v>499.96300000000002</v>
      </c>
      <c r="DH178">
        <v>100.595</v>
      </c>
      <c r="DI178">
        <v>9.9945800000000001E-2</v>
      </c>
      <c r="DJ178">
        <v>23.803100000000001</v>
      </c>
      <c r="DK178">
        <v>22.929400000000001</v>
      </c>
      <c r="DL178">
        <v>999.9</v>
      </c>
      <c r="DM178">
        <v>0</v>
      </c>
      <c r="DN178">
        <v>0</v>
      </c>
      <c r="DO178">
        <v>10001.200000000001</v>
      </c>
      <c r="DP178">
        <v>0</v>
      </c>
      <c r="DQ178">
        <v>1.5289399999999999E-3</v>
      </c>
      <c r="DR178">
        <v>399.87</v>
      </c>
      <c r="DS178">
        <v>0.94995300000000005</v>
      </c>
      <c r="DT178">
        <v>5.0046599999999997E-2</v>
      </c>
      <c r="DU178">
        <v>0</v>
      </c>
      <c r="DV178">
        <v>2295.1999999999998</v>
      </c>
      <c r="DW178">
        <v>5.0003500000000001</v>
      </c>
      <c r="DX178">
        <v>3729.82</v>
      </c>
      <c r="DY178">
        <v>3476.59</v>
      </c>
      <c r="DZ178">
        <v>38.125</v>
      </c>
      <c r="EA178">
        <v>41.125</v>
      </c>
      <c r="EB178">
        <v>39.875</v>
      </c>
      <c r="EC178">
        <v>43.186999999999998</v>
      </c>
      <c r="ED178">
        <v>43.25</v>
      </c>
      <c r="EE178">
        <v>375.11</v>
      </c>
      <c r="EF178">
        <v>19.760000000000002</v>
      </c>
      <c r="EG178">
        <v>0</v>
      </c>
      <c r="EH178">
        <v>298.90000009536698</v>
      </c>
      <c r="EI178">
        <v>0</v>
      </c>
      <c r="EJ178">
        <v>2295.6657692307699</v>
      </c>
      <c r="EK178">
        <v>-1.0369230902333499</v>
      </c>
      <c r="EL178">
        <v>-1.7452991791277801</v>
      </c>
      <c r="EM178">
        <v>3730.74961538462</v>
      </c>
      <c r="EN178">
        <v>15</v>
      </c>
      <c r="EO178">
        <v>1717113858.0999999</v>
      </c>
      <c r="EP178" t="s">
        <v>1045</v>
      </c>
      <c r="EQ178">
        <v>1717113858.0999999</v>
      </c>
      <c r="ER178">
        <v>1717113852.0999999</v>
      </c>
      <c r="ES178">
        <v>162</v>
      </c>
      <c r="ET178">
        <v>-1.9E-2</v>
      </c>
      <c r="EU178">
        <v>-2E-3</v>
      </c>
      <c r="EV178">
        <v>-2.2120000000000002</v>
      </c>
      <c r="EW178">
        <v>-0.109</v>
      </c>
      <c r="EX178">
        <v>423</v>
      </c>
      <c r="EY178">
        <v>12</v>
      </c>
      <c r="EZ178">
        <v>0.24</v>
      </c>
      <c r="FA178">
        <v>0.1</v>
      </c>
      <c r="FB178">
        <v>410.76735000000002</v>
      </c>
      <c r="FC178">
        <v>3.00902255639349E-2</v>
      </c>
      <c r="FD178">
        <v>1.09693892263926E-2</v>
      </c>
      <c r="FE178">
        <v>1</v>
      </c>
      <c r="FF178">
        <v>13.47714</v>
      </c>
      <c r="FG178">
        <v>-5.9458646616445104E-3</v>
      </c>
      <c r="FH178">
        <v>7.49933330370119E-4</v>
      </c>
      <c r="FI178">
        <v>1</v>
      </c>
      <c r="FJ178">
        <v>2</v>
      </c>
      <c r="FK178">
        <v>2</v>
      </c>
      <c r="FL178" t="s">
        <v>404</v>
      </c>
      <c r="FM178">
        <v>2.9725700000000002</v>
      </c>
      <c r="FN178">
        <v>2.84707</v>
      </c>
      <c r="FO178">
        <v>9.9821599999999996E-2</v>
      </c>
      <c r="FP178">
        <v>0.10179199999999999</v>
      </c>
      <c r="FQ178">
        <v>7.6237700000000005E-2</v>
      </c>
      <c r="FR178">
        <v>7.0510100000000006E-2</v>
      </c>
      <c r="FS178">
        <v>32276.799999999999</v>
      </c>
      <c r="FT178">
        <v>31823.1</v>
      </c>
      <c r="FU178">
        <v>33442</v>
      </c>
      <c r="FV178">
        <v>33149.4</v>
      </c>
      <c r="FW178">
        <v>44162.6</v>
      </c>
      <c r="FX178">
        <v>41364.9</v>
      </c>
      <c r="FY178">
        <v>49486.6</v>
      </c>
      <c r="FZ178">
        <v>44787.9</v>
      </c>
      <c r="GA178">
        <v>2.0965199999999999</v>
      </c>
      <c r="GB178">
        <v>2.7364199999999999</v>
      </c>
      <c r="GC178">
        <v>8.18744E-2</v>
      </c>
      <c r="GD178">
        <v>0</v>
      </c>
      <c r="GE178">
        <v>21.58</v>
      </c>
      <c r="GF178">
        <v>999.9</v>
      </c>
      <c r="GG178">
        <v>30.1</v>
      </c>
      <c r="GH178">
        <v>29.748999999999999</v>
      </c>
      <c r="GI178">
        <v>12.5663</v>
      </c>
      <c r="GJ178">
        <v>61.821300000000001</v>
      </c>
      <c r="GK178">
        <v>-1.34615</v>
      </c>
      <c r="GL178">
        <v>3</v>
      </c>
      <c r="GM178">
        <v>-1.07292E-2</v>
      </c>
      <c r="GN178">
        <v>0.57558500000000001</v>
      </c>
      <c r="GO178">
        <v>20.3446</v>
      </c>
      <c r="GP178">
        <v>5.2231300000000003</v>
      </c>
      <c r="GQ178">
        <v>12.037699999999999</v>
      </c>
      <c r="GR178">
        <v>4.9976000000000003</v>
      </c>
      <c r="GS178">
        <v>3.2890000000000001</v>
      </c>
      <c r="GT178">
        <v>9999</v>
      </c>
      <c r="GU178">
        <v>999.9</v>
      </c>
      <c r="GV178">
        <v>9999</v>
      </c>
      <c r="GW178">
        <v>9999</v>
      </c>
      <c r="GX178">
        <v>1.88968</v>
      </c>
      <c r="GY178">
        <v>1.8896299999999999</v>
      </c>
      <c r="GZ178">
        <v>1.88971</v>
      </c>
      <c r="HA178">
        <v>1.88995</v>
      </c>
      <c r="HB178">
        <v>1.8915900000000001</v>
      </c>
      <c r="HC178">
        <v>1.89174</v>
      </c>
      <c r="HD178">
        <v>1.8852100000000001</v>
      </c>
      <c r="HE178">
        <v>1.89011</v>
      </c>
      <c r="HF178">
        <v>5</v>
      </c>
      <c r="HG178">
        <v>0</v>
      </c>
      <c r="HH178">
        <v>0</v>
      </c>
      <c r="HI178">
        <v>4.5</v>
      </c>
      <c r="HJ178" t="s">
        <v>405</v>
      </c>
      <c r="HK178" t="s">
        <v>406</v>
      </c>
      <c r="HL178" t="s">
        <v>407</v>
      </c>
      <c r="HM178" t="s">
        <v>407</v>
      </c>
      <c r="HN178" t="s">
        <v>408</v>
      </c>
      <c r="HO178" t="s">
        <v>408</v>
      </c>
      <c r="HP178">
        <v>0</v>
      </c>
      <c r="HQ178">
        <v>100</v>
      </c>
      <c r="HR178">
        <v>100</v>
      </c>
      <c r="HS178">
        <v>-2.2120000000000002</v>
      </c>
      <c r="HT178">
        <v>-0.109</v>
      </c>
      <c r="HU178">
        <v>-2.1931999999999898</v>
      </c>
      <c r="HV178">
        <v>0</v>
      </c>
      <c r="HW178">
        <v>0</v>
      </c>
      <c r="HX178">
        <v>0</v>
      </c>
      <c r="HY178">
        <v>-0.10698181818182</v>
      </c>
      <c r="HZ178">
        <v>0</v>
      </c>
      <c r="IA178">
        <v>0</v>
      </c>
      <c r="IB178">
        <v>0</v>
      </c>
      <c r="IC178">
        <v>-1</v>
      </c>
      <c r="ID178">
        <v>-1</v>
      </c>
      <c r="IE178">
        <v>-1</v>
      </c>
      <c r="IF178">
        <v>-1</v>
      </c>
      <c r="IG178">
        <v>4.5</v>
      </c>
      <c r="IH178">
        <v>4.7</v>
      </c>
      <c r="II178">
        <v>0.153809</v>
      </c>
      <c r="IJ178">
        <v>4.99878</v>
      </c>
      <c r="IK178">
        <v>2.5463900000000002</v>
      </c>
      <c r="IL178">
        <v>4.1174299999999997</v>
      </c>
      <c r="IM178">
        <v>3.1982400000000002</v>
      </c>
      <c r="IN178">
        <v>2.3547400000000001</v>
      </c>
      <c r="IO178">
        <v>33.423200000000001</v>
      </c>
      <c r="IP178">
        <v>24.1313</v>
      </c>
      <c r="IQ178">
        <v>2</v>
      </c>
      <c r="IR178">
        <v>508.89499999999998</v>
      </c>
      <c r="IS178">
        <v>1250.7</v>
      </c>
      <c r="IT178">
        <v>21.9999</v>
      </c>
      <c r="IU178">
        <v>27.006900000000002</v>
      </c>
      <c r="IV178">
        <v>30</v>
      </c>
      <c r="IW178">
        <v>27.235900000000001</v>
      </c>
      <c r="IX178">
        <v>27.2727</v>
      </c>
      <c r="IY178">
        <v>-1</v>
      </c>
      <c r="IZ178">
        <v>-30</v>
      </c>
      <c r="JA178">
        <v>-30</v>
      </c>
      <c r="JB178">
        <v>22</v>
      </c>
      <c r="JC178">
        <v>400</v>
      </c>
      <c r="JD178">
        <v>15.875</v>
      </c>
      <c r="JE178">
        <v>102.761</v>
      </c>
      <c r="JF178">
        <v>100.998</v>
      </c>
    </row>
    <row r="179" spans="1:266" x14ac:dyDescent="0.35">
      <c r="A179">
        <v>161</v>
      </c>
      <c r="B179">
        <v>1717114135</v>
      </c>
      <c r="C179">
        <v>52202.900000095397</v>
      </c>
      <c r="D179" t="s">
        <v>1046</v>
      </c>
      <c r="E179" t="s">
        <v>1047</v>
      </c>
      <c r="F179" t="s">
        <v>400</v>
      </c>
      <c r="I179">
        <v>1717114135</v>
      </c>
      <c r="J179">
        <f t="shared" si="92"/>
        <v>1.1864800256923178E-3</v>
      </c>
      <c r="K179">
        <f t="shared" si="93"/>
        <v>1.1864800256923178</v>
      </c>
      <c r="L179">
        <f t="shared" si="94"/>
        <v>9.6269067052686044</v>
      </c>
      <c r="M179">
        <f t="shared" si="95"/>
        <v>410.42399999999998</v>
      </c>
      <c r="N179">
        <f t="shared" si="96"/>
        <v>187.79898339837098</v>
      </c>
      <c r="O179">
        <f t="shared" si="97"/>
        <v>18.910199115067268</v>
      </c>
      <c r="P179">
        <f t="shared" si="98"/>
        <v>41.327164935386399</v>
      </c>
      <c r="Q179">
        <f t="shared" si="99"/>
        <v>7.2580159276274425E-2</v>
      </c>
      <c r="R179">
        <f t="shared" si="100"/>
        <v>2.9414949190010975</v>
      </c>
      <c r="S179">
        <f t="shared" si="101"/>
        <v>7.1599727627807655E-2</v>
      </c>
      <c r="T179">
        <f t="shared" si="102"/>
        <v>4.4836814244853737E-2</v>
      </c>
      <c r="U179">
        <f t="shared" si="103"/>
        <v>77.162056752029756</v>
      </c>
      <c r="V179">
        <f t="shared" si="104"/>
        <v>23.957336933234149</v>
      </c>
      <c r="W179">
        <f t="shared" si="105"/>
        <v>23.957336933234149</v>
      </c>
      <c r="X179">
        <f t="shared" si="106"/>
        <v>2.9873076485951695</v>
      </c>
      <c r="Y179">
        <f t="shared" si="107"/>
        <v>45.748469496390705</v>
      </c>
      <c r="Z179">
        <f t="shared" si="108"/>
        <v>1.3546844567038498</v>
      </c>
      <c r="AA179">
        <f t="shared" si="109"/>
        <v>2.9611579832429733</v>
      </c>
      <c r="AB179">
        <f t="shared" si="110"/>
        <v>1.6326231918913197</v>
      </c>
      <c r="AC179">
        <f t="shared" si="111"/>
        <v>-52.323769133031213</v>
      </c>
      <c r="AD179">
        <f t="shared" si="112"/>
        <v>-23.190526930986984</v>
      </c>
      <c r="AE179">
        <f t="shared" si="113"/>
        <v>-1.6489788497999356</v>
      </c>
      <c r="AF179">
        <f t="shared" si="114"/>
        <v>-1.2181617883726403E-3</v>
      </c>
      <c r="AG179">
        <v>0</v>
      </c>
      <c r="AH179">
        <v>0</v>
      </c>
      <c r="AI179">
        <f t="shared" si="115"/>
        <v>1</v>
      </c>
      <c r="AJ179">
        <f t="shared" si="116"/>
        <v>0</v>
      </c>
      <c r="AK179">
        <f t="shared" si="117"/>
        <v>53808.113476825783</v>
      </c>
      <c r="AL179" t="s">
        <v>447</v>
      </c>
      <c r="AM179">
        <v>8305.73</v>
      </c>
      <c r="AN179">
        <v>1666.0250000000001</v>
      </c>
      <c r="AO179">
        <v>7978.48</v>
      </c>
      <c r="AP179">
        <f t="shared" si="118"/>
        <v>0.79118516308870857</v>
      </c>
      <c r="AQ179">
        <v>-1.33578315168039</v>
      </c>
      <c r="AR179" t="s">
        <v>1048</v>
      </c>
      <c r="AS179">
        <v>8307.7800000000007</v>
      </c>
      <c r="AT179">
        <v>2294.15192307692</v>
      </c>
      <c r="AU179">
        <v>4519.17</v>
      </c>
      <c r="AV179">
        <f t="shared" si="119"/>
        <v>0.4923510460821523</v>
      </c>
      <c r="AW179">
        <v>0.5</v>
      </c>
      <c r="AX179">
        <f t="shared" si="120"/>
        <v>336.48864837601485</v>
      </c>
      <c r="AY179">
        <f t="shared" si="121"/>
        <v>9.6269067052686044</v>
      </c>
      <c r="AZ179">
        <f t="shared" si="122"/>
        <v>82.835269011350221</v>
      </c>
      <c r="BA179">
        <f t="shared" si="123"/>
        <v>3.2579672181685469E-2</v>
      </c>
      <c r="BB179">
        <f t="shared" si="124"/>
        <v>0.76547463361634982</v>
      </c>
      <c r="BC179">
        <f t="shared" si="125"/>
        <v>1436.423528486783</v>
      </c>
      <c r="BD179" t="s">
        <v>402</v>
      </c>
      <c r="BE179">
        <v>0</v>
      </c>
      <c r="BF179">
        <f t="shared" si="126"/>
        <v>1436.423528486783</v>
      </c>
      <c r="BG179">
        <f t="shared" si="127"/>
        <v>0.68214881748489598</v>
      </c>
      <c r="BH179">
        <f t="shared" si="128"/>
        <v>0.72176486048523247</v>
      </c>
      <c r="BI179">
        <f t="shared" si="129"/>
        <v>0.52878021078895399</v>
      </c>
      <c r="BJ179">
        <f t="shared" si="130"/>
        <v>0.77984752857744</v>
      </c>
      <c r="BK179">
        <f t="shared" si="131"/>
        <v>0.54801341158075578</v>
      </c>
      <c r="BL179">
        <f t="shared" si="132"/>
        <v>0.45191428571367853</v>
      </c>
      <c r="BM179">
        <f t="shared" si="133"/>
        <v>0.54808571428632147</v>
      </c>
      <c r="CV179">
        <f t="shared" si="134"/>
        <v>399.87599999999998</v>
      </c>
      <c r="CW179">
        <f t="shared" si="135"/>
        <v>336.48864837601485</v>
      </c>
      <c r="CX179">
        <f t="shared" si="136"/>
        <v>0.84148248050899499</v>
      </c>
      <c r="CY179">
        <f t="shared" si="137"/>
        <v>0.19296496101798996</v>
      </c>
      <c r="CZ179">
        <v>1717114135</v>
      </c>
      <c r="DA179">
        <v>410.42399999999998</v>
      </c>
      <c r="DB179">
        <v>422.55700000000002</v>
      </c>
      <c r="DC179">
        <v>13.4535</v>
      </c>
      <c r="DD179">
        <v>12.049300000000001</v>
      </c>
      <c r="DE179">
        <v>412.64100000000002</v>
      </c>
      <c r="DF179">
        <v>13.561500000000001</v>
      </c>
      <c r="DG179">
        <v>500.15</v>
      </c>
      <c r="DH179">
        <v>100.59399999999999</v>
      </c>
      <c r="DI179">
        <v>9.9831100000000006E-2</v>
      </c>
      <c r="DJ179">
        <v>23.8111</v>
      </c>
      <c r="DK179">
        <v>22.9544</v>
      </c>
      <c r="DL179">
        <v>999.9</v>
      </c>
      <c r="DM179">
        <v>0</v>
      </c>
      <c r="DN179">
        <v>0</v>
      </c>
      <c r="DO179">
        <v>10008.799999999999</v>
      </c>
      <c r="DP179">
        <v>0</v>
      </c>
      <c r="DQ179">
        <v>1.5289399999999999E-3</v>
      </c>
      <c r="DR179">
        <v>399.87599999999998</v>
      </c>
      <c r="DS179">
        <v>0.94995300000000005</v>
      </c>
      <c r="DT179">
        <v>5.0047399999999999E-2</v>
      </c>
      <c r="DU179">
        <v>0</v>
      </c>
      <c r="DV179">
        <v>2294.14</v>
      </c>
      <c r="DW179">
        <v>5.0003500000000001</v>
      </c>
      <c r="DX179">
        <v>3727.2</v>
      </c>
      <c r="DY179">
        <v>3476.65</v>
      </c>
      <c r="DZ179">
        <v>38.125</v>
      </c>
      <c r="EA179">
        <v>41.186999999999998</v>
      </c>
      <c r="EB179">
        <v>39.875</v>
      </c>
      <c r="EC179">
        <v>43.186999999999998</v>
      </c>
      <c r="ED179">
        <v>43.186999999999998</v>
      </c>
      <c r="EE179">
        <v>375.11</v>
      </c>
      <c r="EF179">
        <v>19.760000000000002</v>
      </c>
      <c r="EG179">
        <v>0</v>
      </c>
      <c r="EH179">
        <v>300.10000014305098</v>
      </c>
      <c r="EI179">
        <v>0</v>
      </c>
      <c r="EJ179">
        <v>2294.15192307692</v>
      </c>
      <c r="EK179">
        <v>-0.15008545405186299</v>
      </c>
      <c r="EL179">
        <v>1.3261539154381901</v>
      </c>
      <c r="EM179">
        <v>3728.17038461538</v>
      </c>
      <c r="EN179">
        <v>15</v>
      </c>
      <c r="EO179">
        <v>1717114163</v>
      </c>
      <c r="EP179" t="s">
        <v>1049</v>
      </c>
      <c r="EQ179">
        <v>1717114163</v>
      </c>
      <c r="ER179">
        <v>1717114153</v>
      </c>
      <c r="ES179">
        <v>163</v>
      </c>
      <c r="ET179">
        <v>-5.0000000000000001E-3</v>
      </c>
      <c r="EU179">
        <v>1E-3</v>
      </c>
      <c r="EV179">
        <v>-2.2170000000000001</v>
      </c>
      <c r="EW179">
        <v>-0.108</v>
      </c>
      <c r="EX179">
        <v>423</v>
      </c>
      <c r="EY179">
        <v>12</v>
      </c>
      <c r="EZ179">
        <v>0.14000000000000001</v>
      </c>
      <c r="FA179">
        <v>0.09</v>
      </c>
      <c r="FB179">
        <v>410.45609523809497</v>
      </c>
      <c r="FC179">
        <v>-0.10176623376671701</v>
      </c>
      <c r="FD179">
        <v>1.42925380528111E-2</v>
      </c>
      <c r="FE179">
        <v>1</v>
      </c>
      <c r="FF179">
        <v>13.4532047619048</v>
      </c>
      <c r="FG179">
        <v>-3.3896103896120899E-3</v>
      </c>
      <c r="FH179">
        <v>4.9711183993725002E-4</v>
      </c>
      <c r="FI179">
        <v>1</v>
      </c>
      <c r="FJ179">
        <v>2</v>
      </c>
      <c r="FK179">
        <v>2</v>
      </c>
      <c r="FL179" t="s">
        <v>404</v>
      </c>
      <c r="FM179">
        <v>2.9730599999999998</v>
      </c>
      <c r="FN179">
        <v>2.8470300000000002</v>
      </c>
      <c r="FO179">
        <v>9.97643E-2</v>
      </c>
      <c r="FP179">
        <v>0.101731</v>
      </c>
      <c r="FQ179">
        <v>7.6145099999999993E-2</v>
      </c>
      <c r="FR179">
        <v>7.0408200000000004E-2</v>
      </c>
      <c r="FS179">
        <v>32278.9</v>
      </c>
      <c r="FT179">
        <v>31824.9</v>
      </c>
      <c r="FU179">
        <v>33442.1</v>
      </c>
      <c r="FV179">
        <v>33149</v>
      </c>
      <c r="FW179">
        <v>44167.3</v>
      </c>
      <c r="FX179">
        <v>41368.699999999997</v>
      </c>
      <c r="FY179">
        <v>49486.9</v>
      </c>
      <c r="FZ179">
        <v>44787.199999999997</v>
      </c>
      <c r="GA179">
        <v>2.09687</v>
      </c>
      <c r="GB179">
        <v>2.7383999999999999</v>
      </c>
      <c r="GC179">
        <v>8.0652500000000002E-2</v>
      </c>
      <c r="GD179">
        <v>0</v>
      </c>
      <c r="GE179">
        <v>21.6252</v>
      </c>
      <c r="GF179">
        <v>999.9</v>
      </c>
      <c r="GG179">
        <v>30.050999999999998</v>
      </c>
      <c r="GH179">
        <v>29.719000000000001</v>
      </c>
      <c r="GI179">
        <v>12.525399999999999</v>
      </c>
      <c r="GJ179">
        <v>61.721299999999999</v>
      </c>
      <c r="GK179">
        <v>-1.5945499999999999</v>
      </c>
      <c r="GL179">
        <v>3</v>
      </c>
      <c r="GM179">
        <v>-1.1102600000000001E-2</v>
      </c>
      <c r="GN179">
        <v>0.57111699999999999</v>
      </c>
      <c r="GO179">
        <v>20.3447</v>
      </c>
      <c r="GP179">
        <v>5.2226800000000004</v>
      </c>
      <c r="GQ179">
        <v>12.0381</v>
      </c>
      <c r="GR179">
        <v>4.9992000000000001</v>
      </c>
      <c r="GS179">
        <v>3.2890000000000001</v>
      </c>
      <c r="GT179">
        <v>9999</v>
      </c>
      <c r="GU179">
        <v>999.9</v>
      </c>
      <c r="GV179">
        <v>9999</v>
      </c>
      <c r="GW179">
        <v>9999</v>
      </c>
      <c r="GX179">
        <v>1.8896500000000001</v>
      </c>
      <c r="GY179">
        <v>1.88954</v>
      </c>
      <c r="GZ179">
        <v>1.8896500000000001</v>
      </c>
      <c r="HA179">
        <v>1.88991</v>
      </c>
      <c r="HB179">
        <v>1.8914800000000001</v>
      </c>
      <c r="HC179">
        <v>1.8916299999999999</v>
      </c>
      <c r="HD179">
        <v>1.8851500000000001</v>
      </c>
      <c r="HE179">
        <v>1.89011</v>
      </c>
      <c r="HF179">
        <v>5</v>
      </c>
      <c r="HG179">
        <v>0</v>
      </c>
      <c r="HH179">
        <v>0</v>
      </c>
      <c r="HI179">
        <v>4.5</v>
      </c>
      <c r="HJ179" t="s">
        <v>405</v>
      </c>
      <c r="HK179" t="s">
        <v>406</v>
      </c>
      <c r="HL179" t="s">
        <v>407</v>
      </c>
      <c r="HM179" t="s">
        <v>407</v>
      </c>
      <c r="HN179" t="s">
        <v>408</v>
      </c>
      <c r="HO179" t="s">
        <v>408</v>
      </c>
      <c r="HP179">
        <v>0</v>
      </c>
      <c r="HQ179">
        <v>100</v>
      </c>
      <c r="HR179">
        <v>100</v>
      </c>
      <c r="HS179">
        <v>-2.2170000000000001</v>
      </c>
      <c r="HT179">
        <v>-0.108</v>
      </c>
      <c r="HU179">
        <v>-2.2117999999999798</v>
      </c>
      <c r="HV179">
        <v>0</v>
      </c>
      <c r="HW179">
        <v>0</v>
      </c>
      <c r="HX179">
        <v>0</v>
      </c>
      <c r="HY179">
        <v>-0.10861999999999999</v>
      </c>
      <c r="HZ179">
        <v>0</v>
      </c>
      <c r="IA179">
        <v>0</v>
      </c>
      <c r="IB179">
        <v>0</v>
      </c>
      <c r="IC179">
        <v>-1</v>
      </c>
      <c r="ID179">
        <v>-1</v>
      </c>
      <c r="IE179">
        <v>-1</v>
      </c>
      <c r="IF179">
        <v>-1</v>
      </c>
      <c r="IG179">
        <v>4.5999999999999996</v>
      </c>
      <c r="IH179">
        <v>4.7</v>
      </c>
      <c r="II179">
        <v>0.153809</v>
      </c>
      <c r="IJ179">
        <v>4.99878</v>
      </c>
      <c r="IK179">
        <v>2.5463900000000002</v>
      </c>
      <c r="IL179">
        <v>4.1345200000000002</v>
      </c>
      <c r="IM179">
        <v>3.1982400000000002</v>
      </c>
      <c r="IN179">
        <v>2.36084</v>
      </c>
      <c r="IO179">
        <v>33.423200000000001</v>
      </c>
      <c r="IP179">
        <v>24.14</v>
      </c>
      <c r="IQ179">
        <v>2</v>
      </c>
      <c r="IR179">
        <v>509.01</v>
      </c>
      <c r="IS179">
        <v>1253.27</v>
      </c>
      <c r="IT179">
        <v>22.0001</v>
      </c>
      <c r="IU179">
        <v>26.997800000000002</v>
      </c>
      <c r="IV179">
        <v>30</v>
      </c>
      <c r="IW179">
        <v>27.224399999999999</v>
      </c>
      <c r="IX179">
        <v>27.260100000000001</v>
      </c>
      <c r="IY179">
        <v>-1</v>
      </c>
      <c r="IZ179">
        <v>-30</v>
      </c>
      <c r="JA179">
        <v>-30</v>
      </c>
      <c r="JB179">
        <v>22</v>
      </c>
      <c r="JC179">
        <v>400</v>
      </c>
      <c r="JD179">
        <v>15.875</v>
      </c>
      <c r="JE179">
        <v>102.762</v>
      </c>
      <c r="JF179">
        <v>100.997</v>
      </c>
    </row>
    <row r="180" spans="1:266" x14ac:dyDescent="0.35">
      <c r="A180">
        <v>162</v>
      </c>
      <c r="B180">
        <v>1717114435</v>
      </c>
      <c r="C180">
        <v>52502.900000095397</v>
      </c>
      <c r="D180" t="s">
        <v>1050</v>
      </c>
      <c r="E180" t="s">
        <v>1051</v>
      </c>
      <c r="F180" t="s">
        <v>400</v>
      </c>
      <c r="I180">
        <v>1717114435</v>
      </c>
      <c r="J180">
        <f t="shared" si="92"/>
        <v>1.1816410269093372E-3</v>
      </c>
      <c r="K180">
        <f t="shared" si="93"/>
        <v>1.1816410269093371</v>
      </c>
      <c r="L180">
        <f t="shared" si="94"/>
        <v>9.5641349027615394</v>
      </c>
      <c r="M180">
        <f t="shared" si="95"/>
        <v>410.34300000000002</v>
      </c>
      <c r="N180">
        <f t="shared" si="96"/>
        <v>187.99355222951067</v>
      </c>
      <c r="O180">
        <f t="shared" si="97"/>
        <v>18.928487862382035</v>
      </c>
      <c r="P180">
        <f t="shared" si="98"/>
        <v>41.316164319459901</v>
      </c>
      <c r="Q180">
        <f t="shared" si="99"/>
        <v>7.2198677426176527E-2</v>
      </c>
      <c r="R180">
        <f t="shared" si="100"/>
        <v>2.9414779655776018</v>
      </c>
      <c r="S180">
        <f t="shared" si="101"/>
        <v>7.1228445204082488E-2</v>
      </c>
      <c r="T180">
        <f t="shared" si="102"/>
        <v>4.4603863473524498E-2</v>
      </c>
      <c r="U180">
        <f t="shared" si="103"/>
        <v>77.221149701716982</v>
      </c>
      <c r="V180">
        <f t="shared" si="104"/>
        <v>23.951442790230985</v>
      </c>
      <c r="W180">
        <f t="shared" si="105"/>
        <v>23.951442790230985</v>
      </c>
      <c r="X180">
        <f t="shared" si="106"/>
        <v>2.9862497830231396</v>
      </c>
      <c r="Y180">
        <f t="shared" si="107"/>
        <v>45.674796268240065</v>
      </c>
      <c r="Z180">
        <f t="shared" si="108"/>
        <v>1.3518927908313101</v>
      </c>
      <c r="AA180">
        <f t="shared" si="109"/>
        <v>2.9598222680444612</v>
      </c>
      <c r="AB180">
        <f t="shared" si="110"/>
        <v>1.6343569921918295</v>
      </c>
      <c r="AC180">
        <f t="shared" si="111"/>
        <v>-52.110369286701768</v>
      </c>
      <c r="AD180">
        <f t="shared" si="112"/>
        <v>-23.445051615768175</v>
      </c>
      <c r="AE180">
        <f t="shared" si="113"/>
        <v>-1.6669738032647508</v>
      </c>
      <c r="AF180">
        <f t="shared" si="114"/>
        <v>-1.2450040177149901E-3</v>
      </c>
      <c r="AG180">
        <v>0</v>
      </c>
      <c r="AH180">
        <v>0</v>
      </c>
      <c r="AI180">
        <f t="shared" si="115"/>
        <v>1</v>
      </c>
      <c r="AJ180">
        <f t="shared" si="116"/>
        <v>0</v>
      </c>
      <c r="AK180">
        <f t="shared" si="117"/>
        <v>53808.821705401868</v>
      </c>
      <c r="AL180" t="s">
        <v>447</v>
      </c>
      <c r="AM180">
        <v>8305.73</v>
      </c>
      <c r="AN180">
        <v>1666.0250000000001</v>
      </c>
      <c r="AO180">
        <v>7978.48</v>
      </c>
      <c r="AP180">
        <f t="shared" si="118"/>
        <v>0.79118516308870857</v>
      </c>
      <c r="AQ180">
        <v>-1.33578315168039</v>
      </c>
      <c r="AR180" t="s">
        <v>1052</v>
      </c>
      <c r="AS180">
        <v>8307.14</v>
      </c>
      <c r="AT180">
        <v>2291.09</v>
      </c>
      <c r="AU180">
        <v>4504.84</v>
      </c>
      <c r="AV180">
        <f t="shared" si="119"/>
        <v>0.49141589934381691</v>
      </c>
      <c r="AW180">
        <v>0.5</v>
      </c>
      <c r="AX180">
        <f t="shared" si="120"/>
        <v>336.74988985085849</v>
      </c>
      <c r="AY180">
        <f t="shared" si="121"/>
        <v>9.5641349027615394</v>
      </c>
      <c r="AZ180">
        <f t="shared" si="122"/>
        <v>82.742124987495458</v>
      </c>
      <c r="BA180">
        <f t="shared" si="123"/>
        <v>3.2367992931695809E-2</v>
      </c>
      <c r="BB180">
        <f t="shared" si="124"/>
        <v>0.77109064916844983</v>
      </c>
      <c r="BC180">
        <f t="shared" si="125"/>
        <v>1434.9726392074597</v>
      </c>
      <c r="BD180" t="s">
        <v>402</v>
      </c>
      <c r="BE180">
        <v>0</v>
      </c>
      <c r="BF180">
        <f t="shared" si="126"/>
        <v>1434.9726392074597</v>
      </c>
      <c r="BG180">
        <f t="shared" si="127"/>
        <v>0.68145979897011666</v>
      </c>
      <c r="BH180">
        <f t="shared" si="128"/>
        <v>0.72112236126986329</v>
      </c>
      <c r="BI180">
        <f t="shared" si="129"/>
        <v>0.53085292160186048</v>
      </c>
      <c r="BJ180">
        <f t="shared" si="130"/>
        <v>0.77981481709797928</v>
      </c>
      <c r="BK180">
        <f t="shared" si="131"/>
        <v>0.55028352677365611</v>
      </c>
      <c r="BL180">
        <f t="shared" si="132"/>
        <v>0.4516587554146414</v>
      </c>
      <c r="BM180">
        <f t="shared" si="133"/>
        <v>0.5483412445853586</v>
      </c>
      <c r="CV180">
        <f t="shared" si="134"/>
        <v>400.18700000000001</v>
      </c>
      <c r="CW180">
        <f t="shared" si="135"/>
        <v>336.74988985085849</v>
      </c>
      <c r="CX180">
        <f t="shared" si="136"/>
        <v>0.84148133210438747</v>
      </c>
      <c r="CY180">
        <f t="shared" si="137"/>
        <v>0.19296266420877486</v>
      </c>
      <c r="CZ180">
        <v>1717114435</v>
      </c>
      <c r="DA180">
        <v>410.34300000000002</v>
      </c>
      <c r="DB180">
        <v>422.40499999999997</v>
      </c>
      <c r="DC180">
        <v>13.4267</v>
      </c>
      <c r="DD180">
        <v>12.0274</v>
      </c>
      <c r="DE180">
        <v>412.53699999999998</v>
      </c>
      <c r="DF180">
        <v>13.5367</v>
      </c>
      <c r="DG180">
        <v>499.86799999999999</v>
      </c>
      <c r="DH180">
        <v>100.587</v>
      </c>
      <c r="DI180">
        <v>9.9899299999999996E-2</v>
      </c>
      <c r="DJ180">
        <v>23.803599999999999</v>
      </c>
      <c r="DK180">
        <v>22.947399999999998</v>
      </c>
      <c r="DL180">
        <v>999.9</v>
      </c>
      <c r="DM180">
        <v>0</v>
      </c>
      <c r="DN180">
        <v>0</v>
      </c>
      <c r="DO180">
        <v>10009.4</v>
      </c>
      <c r="DP180">
        <v>0</v>
      </c>
      <c r="DQ180">
        <v>1.5289399999999999E-3</v>
      </c>
      <c r="DR180">
        <v>400.18700000000001</v>
      </c>
      <c r="DS180">
        <v>0.94999199999999995</v>
      </c>
      <c r="DT180">
        <v>5.00081E-2</v>
      </c>
      <c r="DU180">
        <v>0</v>
      </c>
      <c r="DV180">
        <v>2291.08</v>
      </c>
      <c r="DW180">
        <v>5.0003500000000001</v>
      </c>
      <c r="DX180">
        <v>3724.39</v>
      </c>
      <c r="DY180">
        <v>3479.42</v>
      </c>
      <c r="DZ180">
        <v>38.125</v>
      </c>
      <c r="EA180">
        <v>41.125</v>
      </c>
      <c r="EB180">
        <v>39.875</v>
      </c>
      <c r="EC180">
        <v>43.186999999999998</v>
      </c>
      <c r="ED180">
        <v>43.186999999999998</v>
      </c>
      <c r="EE180">
        <v>375.42</v>
      </c>
      <c r="EF180">
        <v>19.760000000000002</v>
      </c>
      <c r="EG180">
        <v>0</v>
      </c>
      <c r="EH180">
        <v>299.10000014305098</v>
      </c>
      <c r="EI180">
        <v>0</v>
      </c>
      <c r="EJ180">
        <v>2291.09</v>
      </c>
      <c r="EK180">
        <v>-1.2991452927564699</v>
      </c>
      <c r="EL180">
        <v>-1.53606830282631</v>
      </c>
      <c r="EM180">
        <v>3723.0773076923101</v>
      </c>
      <c r="EN180">
        <v>15</v>
      </c>
      <c r="EO180">
        <v>1717114456</v>
      </c>
      <c r="EP180" t="s">
        <v>1053</v>
      </c>
      <c r="EQ180">
        <v>1717114456</v>
      </c>
      <c r="ER180">
        <v>1717114453</v>
      </c>
      <c r="ES180">
        <v>164</v>
      </c>
      <c r="ET180">
        <v>2.3E-2</v>
      </c>
      <c r="EU180">
        <v>-2E-3</v>
      </c>
      <c r="EV180">
        <v>-2.194</v>
      </c>
      <c r="EW180">
        <v>-0.11</v>
      </c>
      <c r="EX180">
        <v>423</v>
      </c>
      <c r="EY180">
        <v>12</v>
      </c>
      <c r="EZ180">
        <v>0.14000000000000001</v>
      </c>
      <c r="FA180">
        <v>7.0000000000000007E-2</v>
      </c>
      <c r="FB180">
        <v>410.32814999999999</v>
      </c>
      <c r="FC180">
        <v>-4.5969924812104497E-2</v>
      </c>
      <c r="FD180">
        <v>1.30547883935321E-2</v>
      </c>
      <c r="FE180">
        <v>1</v>
      </c>
      <c r="FF180">
        <v>13.42892</v>
      </c>
      <c r="FG180">
        <v>-6.1624060150333197E-3</v>
      </c>
      <c r="FH180">
        <v>8.3282651254646799E-4</v>
      </c>
      <c r="FI180">
        <v>1</v>
      </c>
      <c r="FJ180">
        <v>2</v>
      </c>
      <c r="FK180">
        <v>2</v>
      </c>
      <c r="FL180" t="s">
        <v>404</v>
      </c>
      <c r="FM180">
        <v>2.97235</v>
      </c>
      <c r="FN180">
        <v>2.8471000000000002</v>
      </c>
      <c r="FO180">
        <v>9.9740599999999999E-2</v>
      </c>
      <c r="FP180">
        <v>0.101698</v>
      </c>
      <c r="FQ180">
        <v>7.6037900000000005E-2</v>
      </c>
      <c r="FR180">
        <v>7.0309899999999995E-2</v>
      </c>
      <c r="FS180">
        <v>32280.400000000001</v>
      </c>
      <c r="FT180">
        <v>31827</v>
      </c>
      <c r="FU180">
        <v>33442.699999999997</v>
      </c>
      <c r="FV180">
        <v>33149.9</v>
      </c>
      <c r="FW180">
        <v>44173.4</v>
      </c>
      <c r="FX180">
        <v>41374.199999999997</v>
      </c>
      <c r="FY180">
        <v>49488</v>
      </c>
      <c r="FZ180">
        <v>44788.3</v>
      </c>
      <c r="GA180">
        <v>2.0962700000000001</v>
      </c>
      <c r="GB180">
        <v>2.7393000000000001</v>
      </c>
      <c r="GC180">
        <v>8.1770099999999998E-2</v>
      </c>
      <c r="GD180">
        <v>0</v>
      </c>
      <c r="GE180">
        <v>21.599799999999998</v>
      </c>
      <c r="GF180">
        <v>999.9</v>
      </c>
      <c r="GG180">
        <v>30.033000000000001</v>
      </c>
      <c r="GH180">
        <v>29.719000000000001</v>
      </c>
      <c r="GI180">
        <v>12.516400000000001</v>
      </c>
      <c r="GJ180">
        <v>61.781300000000002</v>
      </c>
      <c r="GK180">
        <v>-1.33013</v>
      </c>
      <c r="GL180">
        <v>3</v>
      </c>
      <c r="GM180">
        <v>-1.20935E-2</v>
      </c>
      <c r="GN180">
        <v>0.58648100000000003</v>
      </c>
      <c r="GO180">
        <v>20.3446</v>
      </c>
      <c r="GP180">
        <v>5.2222299999999997</v>
      </c>
      <c r="GQ180">
        <v>12.0383</v>
      </c>
      <c r="GR180">
        <v>4.9991000000000003</v>
      </c>
      <c r="GS180">
        <v>3.2890000000000001</v>
      </c>
      <c r="GT180">
        <v>9999</v>
      </c>
      <c r="GU180">
        <v>999.9</v>
      </c>
      <c r="GV180">
        <v>9999</v>
      </c>
      <c r="GW180">
        <v>9999</v>
      </c>
      <c r="GX180">
        <v>1.8897600000000001</v>
      </c>
      <c r="GY180">
        <v>1.8896500000000001</v>
      </c>
      <c r="GZ180">
        <v>1.88974</v>
      </c>
      <c r="HA180">
        <v>1.88995</v>
      </c>
      <c r="HB180">
        <v>1.8916200000000001</v>
      </c>
      <c r="HC180">
        <v>1.89178</v>
      </c>
      <c r="HD180">
        <v>1.8852199999999999</v>
      </c>
      <c r="HE180">
        <v>1.8901600000000001</v>
      </c>
      <c r="HF180">
        <v>5</v>
      </c>
      <c r="HG180">
        <v>0</v>
      </c>
      <c r="HH180">
        <v>0</v>
      </c>
      <c r="HI180">
        <v>4.5</v>
      </c>
      <c r="HJ180" t="s">
        <v>405</v>
      </c>
      <c r="HK180" t="s">
        <v>406</v>
      </c>
      <c r="HL180" t="s">
        <v>407</v>
      </c>
      <c r="HM180" t="s">
        <v>407</v>
      </c>
      <c r="HN180" t="s">
        <v>408</v>
      </c>
      <c r="HO180" t="s">
        <v>408</v>
      </c>
      <c r="HP180">
        <v>0</v>
      </c>
      <c r="HQ180">
        <v>100</v>
      </c>
      <c r="HR180">
        <v>100</v>
      </c>
      <c r="HS180">
        <v>-2.194</v>
      </c>
      <c r="HT180">
        <v>-0.11</v>
      </c>
      <c r="HU180">
        <v>-2.2167000000000598</v>
      </c>
      <c r="HV180">
        <v>0</v>
      </c>
      <c r="HW180">
        <v>0</v>
      </c>
      <c r="HX180">
        <v>0</v>
      </c>
      <c r="HY180">
        <v>-0.107920000000002</v>
      </c>
      <c r="HZ180">
        <v>0</v>
      </c>
      <c r="IA180">
        <v>0</v>
      </c>
      <c r="IB180">
        <v>0</v>
      </c>
      <c r="IC180">
        <v>-1</v>
      </c>
      <c r="ID180">
        <v>-1</v>
      </c>
      <c r="IE180">
        <v>-1</v>
      </c>
      <c r="IF180">
        <v>-1</v>
      </c>
      <c r="IG180">
        <v>4.5</v>
      </c>
      <c r="IH180">
        <v>4.7</v>
      </c>
      <c r="II180">
        <v>0.153809</v>
      </c>
      <c r="IJ180">
        <v>4.99878</v>
      </c>
      <c r="IK180">
        <v>2.5463900000000002</v>
      </c>
      <c r="IL180">
        <v>4.1296400000000002</v>
      </c>
      <c r="IM180">
        <v>3.1982400000000002</v>
      </c>
      <c r="IN180">
        <v>2.3962400000000001</v>
      </c>
      <c r="IO180">
        <v>33.400799999999997</v>
      </c>
      <c r="IP180">
        <v>24.14</v>
      </c>
      <c r="IQ180">
        <v>2</v>
      </c>
      <c r="IR180">
        <v>508.55500000000001</v>
      </c>
      <c r="IS180">
        <v>1254.3399999999999</v>
      </c>
      <c r="IT180">
        <v>22.0002</v>
      </c>
      <c r="IU180">
        <v>26.988600000000002</v>
      </c>
      <c r="IV180">
        <v>30</v>
      </c>
      <c r="IW180">
        <v>27.2151</v>
      </c>
      <c r="IX180">
        <v>27.249600000000001</v>
      </c>
      <c r="IY180">
        <v>-1</v>
      </c>
      <c r="IZ180">
        <v>-30</v>
      </c>
      <c r="JA180">
        <v>-30</v>
      </c>
      <c r="JB180">
        <v>22</v>
      </c>
      <c r="JC180">
        <v>400</v>
      </c>
      <c r="JD180">
        <v>15.875</v>
      </c>
      <c r="JE180">
        <v>102.764</v>
      </c>
      <c r="JF180">
        <v>100.999</v>
      </c>
    </row>
    <row r="181" spans="1:266" x14ac:dyDescent="0.35">
      <c r="A181">
        <v>163</v>
      </c>
      <c r="B181">
        <v>1717114735</v>
      </c>
      <c r="C181">
        <v>52802.900000095397</v>
      </c>
      <c r="D181" t="s">
        <v>1054</v>
      </c>
      <c r="E181" t="s">
        <v>1055</v>
      </c>
      <c r="F181" t="s">
        <v>400</v>
      </c>
      <c r="I181">
        <v>1717114735</v>
      </c>
      <c r="J181">
        <f t="shared" si="92"/>
        <v>1.1791740079633161E-3</v>
      </c>
      <c r="K181">
        <f t="shared" si="93"/>
        <v>1.179174007963316</v>
      </c>
      <c r="L181">
        <f t="shared" si="94"/>
        <v>9.5907778287104346</v>
      </c>
      <c r="M181">
        <f t="shared" si="95"/>
        <v>410.41199999999998</v>
      </c>
      <c r="N181">
        <f t="shared" si="96"/>
        <v>186.99990896876878</v>
      </c>
      <c r="O181">
        <f t="shared" si="97"/>
        <v>18.828206337261825</v>
      </c>
      <c r="P181">
        <f t="shared" si="98"/>
        <v>41.322596689492798</v>
      </c>
      <c r="Q181">
        <f t="shared" si="99"/>
        <v>7.2036280208120987E-2</v>
      </c>
      <c r="R181">
        <f t="shared" si="100"/>
        <v>2.944532220955657</v>
      </c>
      <c r="S181">
        <f t="shared" si="101"/>
        <v>7.1071363720171948E-2</v>
      </c>
      <c r="T181">
        <f t="shared" si="102"/>
        <v>4.4505219392411234E-2</v>
      </c>
      <c r="U181">
        <f t="shared" si="103"/>
        <v>77.155877845610249</v>
      </c>
      <c r="V181">
        <f t="shared" si="104"/>
        <v>23.938056941802984</v>
      </c>
      <c r="W181">
        <f t="shared" si="105"/>
        <v>23.938056941802984</v>
      </c>
      <c r="X181">
        <f t="shared" si="106"/>
        <v>2.9838485420447887</v>
      </c>
      <c r="Y181">
        <f t="shared" si="107"/>
        <v>45.623501822623702</v>
      </c>
      <c r="Z181">
        <f t="shared" si="108"/>
        <v>1.34927825203996</v>
      </c>
      <c r="AA181">
        <f t="shared" si="109"/>
        <v>2.9574193083330624</v>
      </c>
      <c r="AB181">
        <f t="shared" si="110"/>
        <v>1.6345702900048287</v>
      </c>
      <c r="AC181">
        <f t="shared" si="111"/>
        <v>-52.001573751182235</v>
      </c>
      <c r="AD181">
        <f t="shared" si="112"/>
        <v>-23.487516622003408</v>
      </c>
      <c r="AE181">
        <f t="shared" si="113"/>
        <v>-1.6680342866651341</v>
      </c>
      <c r="AF181">
        <f t="shared" si="114"/>
        <v>-1.2468142405275273E-3</v>
      </c>
      <c r="AG181">
        <v>0</v>
      </c>
      <c r="AH181">
        <v>0</v>
      </c>
      <c r="AI181">
        <f t="shared" si="115"/>
        <v>1</v>
      </c>
      <c r="AJ181">
        <f t="shared" si="116"/>
        <v>0</v>
      </c>
      <c r="AK181">
        <f t="shared" si="117"/>
        <v>53900.92503332717</v>
      </c>
      <c r="AL181" t="s">
        <v>447</v>
      </c>
      <c r="AM181">
        <v>8305.73</v>
      </c>
      <c r="AN181">
        <v>1666.0250000000001</v>
      </c>
      <c r="AO181">
        <v>7978.48</v>
      </c>
      <c r="AP181">
        <f t="shared" si="118"/>
        <v>0.79118516308870857</v>
      </c>
      <c r="AQ181">
        <v>-1.33578315168039</v>
      </c>
      <c r="AR181" t="s">
        <v>1056</v>
      </c>
      <c r="AS181">
        <v>8307.8700000000008</v>
      </c>
      <c r="AT181">
        <v>2288.7007692307702</v>
      </c>
      <c r="AU181">
        <v>4491.92</v>
      </c>
      <c r="AV181">
        <f t="shared" si="119"/>
        <v>0.49048496651080831</v>
      </c>
      <c r="AW181">
        <v>0.5</v>
      </c>
      <c r="AX181">
        <f t="shared" si="120"/>
        <v>336.46842392280513</v>
      </c>
      <c r="AY181">
        <f t="shared" si="121"/>
        <v>9.5907778287104346</v>
      </c>
      <c r="AZ181">
        <f t="shared" si="122"/>
        <v>82.516351819860759</v>
      </c>
      <c r="BA181">
        <f t="shared" si="123"/>
        <v>3.2474253759091729E-2</v>
      </c>
      <c r="BB181">
        <f t="shared" si="124"/>
        <v>0.7761847940301696</v>
      </c>
      <c r="BC181">
        <f t="shared" si="125"/>
        <v>1433.6591072349106</v>
      </c>
      <c r="BD181" t="s">
        <v>402</v>
      </c>
      <c r="BE181">
        <v>0</v>
      </c>
      <c r="BF181">
        <f t="shared" si="126"/>
        <v>1433.6591072349106</v>
      </c>
      <c r="BG181">
        <f t="shared" si="127"/>
        <v>0.68083601060684285</v>
      </c>
      <c r="BH181">
        <f t="shared" si="128"/>
        <v>0.72041572253739805</v>
      </c>
      <c r="BI181">
        <f t="shared" si="129"/>
        <v>0.53272046051774846</v>
      </c>
      <c r="BJ181">
        <f t="shared" si="130"/>
        <v>0.77965360735951972</v>
      </c>
      <c r="BK181">
        <f t="shared" si="131"/>
        <v>0.55233027403759705</v>
      </c>
      <c r="BL181">
        <f t="shared" si="132"/>
        <v>0.45127374250767277</v>
      </c>
      <c r="BM181">
        <f t="shared" si="133"/>
        <v>0.54872625749232729</v>
      </c>
      <c r="CV181">
        <f t="shared" si="134"/>
        <v>399.85300000000001</v>
      </c>
      <c r="CW181">
        <f t="shared" si="135"/>
        <v>336.46842392280513</v>
      </c>
      <c r="CX181">
        <f t="shared" si="136"/>
        <v>0.84148030381866612</v>
      </c>
      <c r="CY181">
        <f t="shared" si="137"/>
        <v>0.19296060763733233</v>
      </c>
      <c r="CZ181">
        <v>1717114735</v>
      </c>
      <c r="DA181">
        <v>410.41199999999998</v>
      </c>
      <c r="DB181">
        <v>422.50299999999999</v>
      </c>
      <c r="DC181">
        <v>13.4009</v>
      </c>
      <c r="DD181">
        <v>12.0047</v>
      </c>
      <c r="DE181">
        <v>412.61799999999999</v>
      </c>
      <c r="DF181">
        <v>13.510899999999999</v>
      </c>
      <c r="DG181">
        <v>499.94499999999999</v>
      </c>
      <c r="DH181">
        <v>100.586</v>
      </c>
      <c r="DI181">
        <v>9.9644399999999994E-2</v>
      </c>
      <c r="DJ181">
        <v>23.790099999999999</v>
      </c>
      <c r="DK181">
        <v>22.9209</v>
      </c>
      <c r="DL181">
        <v>999.9</v>
      </c>
      <c r="DM181">
        <v>0</v>
      </c>
      <c r="DN181">
        <v>0</v>
      </c>
      <c r="DO181">
        <v>10026.9</v>
      </c>
      <c r="DP181">
        <v>0</v>
      </c>
      <c r="DQ181">
        <v>1.5289399999999999E-3</v>
      </c>
      <c r="DR181">
        <v>399.85300000000001</v>
      </c>
      <c r="DS181">
        <v>0.95003099999999996</v>
      </c>
      <c r="DT181">
        <v>4.9968800000000001E-2</v>
      </c>
      <c r="DU181">
        <v>0</v>
      </c>
      <c r="DV181">
        <v>2288.7600000000002</v>
      </c>
      <c r="DW181">
        <v>5.0003500000000001</v>
      </c>
      <c r="DX181">
        <v>3716.75</v>
      </c>
      <c r="DY181">
        <v>3476.53</v>
      </c>
      <c r="DZ181">
        <v>38.125</v>
      </c>
      <c r="EA181">
        <v>41.125</v>
      </c>
      <c r="EB181">
        <v>39.875</v>
      </c>
      <c r="EC181">
        <v>43.186999999999998</v>
      </c>
      <c r="ED181">
        <v>43.186999999999998</v>
      </c>
      <c r="EE181">
        <v>375.12</v>
      </c>
      <c r="EF181">
        <v>19.73</v>
      </c>
      <c r="EG181">
        <v>0</v>
      </c>
      <c r="EH181">
        <v>299.10000014305098</v>
      </c>
      <c r="EI181">
        <v>0</v>
      </c>
      <c r="EJ181">
        <v>2288.7007692307702</v>
      </c>
      <c r="EK181">
        <v>-0.68854699585035495</v>
      </c>
      <c r="EL181">
        <v>-1.36376064914202</v>
      </c>
      <c r="EM181">
        <v>3718.4588461538501</v>
      </c>
      <c r="EN181">
        <v>15</v>
      </c>
      <c r="EO181">
        <v>1717114764</v>
      </c>
      <c r="EP181" t="s">
        <v>1057</v>
      </c>
      <c r="EQ181">
        <v>1717114764</v>
      </c>
      <c r="ER181">
        <v>1717114753</v>
      </c>
      <c r="ES181">
        <v>165</v>
      </c>
      <c r="ET181">
        <v>-1.2E-2</v>
      </c>
      <c r="EU181">
        <v>-1E-3</v>
      </c>
      <c r="EV181">
        <v>-2.206</v>
      </c>
      <c r="EW181">
        <v>-0.11</v>
      </c>
      <c r="EX181">
        <v>423</v>
      </c>
      <c r="EY181">
        <v>12</v>
      </c>
      <c r="EZ181">
        <v>0.3</v>
      </c>
      <c r="FA181">
        <v>0.1</v>
      </c>
      <c r="FB181">
        <v>410.43423809523802</v>
      </c>
      <c r="FC181">
        <v>-8.0259740258192599E-3</v>
      </c>
      <c r="FD181">
        <v>6.7039772268138202E-3</v>
      </c>
      <c r="FE181">
        <v>1</v>
      </c>
      <c r="FF181">
        <v>13.4023476190476</v>
      </c>
      <c r="FG181">
        <v>-7.8233766233621604E-3</v>
      </c>
      <c r="FH181">
        <v>1.0693206778221601E-3</v>
      </c>
      <c r="FI181">
        <v>1</v>
      </c>
      <c r="FJ181">
        <v>2</v>
      </c>
      <c r="FK181">
        <v>2</v>
      </c>
      <c r="FL181" t="s">
        <v>404</v>
      </c>
      <c r="FM181">
        <v>2.9725799999999998</v>
      </c>
      <c r="FN181">
        <v>2.847</v>
      </c>
      <c r="FO181">
        <v>9.9758399999999997E-2</v>
      </c>
      <c r="FP181">
        <v>0.101718</v>
      </c>
      <c r="FQ181">
        <v>7.5931999999999999E-2</v>
      </c>
      <c r="FR181">
        <v>7.0212999999999998E-2</v>
      </c>
      <c r="FS181">
        <v>32281.200000000001</v>
      </c>
      <c r="FT181">
        <v>31828.400000000001</v>
      </c>
      <c r="FU181">
        <v>33444</v>
      </c>
      <c r="FV181">
        <v>33151.9</v>
      </c>
      <c r="FW181">
        <v>44180.1</v>
      </c>
      <c r="FX181">
        <v>41381.300000000003</v>
      </c>
      <c r="FY181">
        <v>49489.8</v>
      </c>
      <c r="FZ181">
        <v>44791.4</v>
      </c>
      <c r="GA181">
        <v>2.0967199999999999</v>
      </c>
      <c r="GB181">
        <v>2.73997</v>
      </c>
      <c r="GC181">
        <v>8.1472100000000006E-2</v>
      </c>
      <c r="GD181">
        <v>0</v>
      </c>
      <c r="GE181">
        <v>21.578099999999999</v>
      </c>
      <c r="GF181">
        <v>999.9</v>
      </c>
      <c r="GG181">
        <v>30.015000000000001</v>
      </c>
      <c r="GH181">
        <v>29.709</v>
      </c>
      <c r="GI181">
        <v>12.5016</v>
      </c>
      <c r="GJ181">
        <v>61.5413</v>
      </c>
      <c r="GK181">
        <v>-1.40625</v>
      </c>
      <c r="GL181">
        <v>3</v>
      </c>
      <c r="GM181">
        <v>-1.3811E-2</v>
      </c>
      <c r="GN181">
        <v>0.54785899999999998</v>
      </c>
      <c r="GO181">
        <v>20.344899999999999</v>
      </c>
      <c r="GP181">
        <v>5.2225299999999999</v>
      </c>
      <c r="GQ181">
        <v>12.037800000000001</v>
      </c>
      <c r="GR181">
        <v>4.9984999999999999</v>
      </c>
      <c r="GS181">
        <v>3.2890000000000001</v>
      </c>
      <c r="GT181">
        <v>9999</v>
      </c>
      <c r="GU181">
        <v>999.9</v>
      </c>
      <c r="GV181">
        <v>9999</v>
      </c>
      <c r="GW181">
        <v>9999</v>
      </c>
      <c r="GX181">
        <v>1.8897299999999999</v>
      </c>
      <c r="GY181">
        <v>1.88964</v>
      </c>
      <c r="GZ181">
        <v>1.88971</v>
      </c>
      <c r="HA181">
        <v>1.88995</v>
      </c>
      <c r="HB181">
        <v>1.8915500000000001</v>
      </c>
      <c r="HC181">
        <v>1.8917600000000001</v>
      </c>
      <c r="HD181">
        <v>1.8852100000000001</v>
      </c>
      <c r="HE181">
        <v>1.89012</v>
      </c>
      <c r="HF181">
        <v>5</v>
      </c>
      <c r="HG181">
        <v>0</v>
      </c>
      <c r="HH181">
        <v>0</v>
      </c>
      <c r="HI181">
        <v>4.5</v>
      </c>
      <c r="HJ181" t="s">
        <v>405</v>
      </c>
      <c r="HK181" t="s">
        <v>406</v>
      </c>
      <c r="HL181" t="s">
        <v>407</v>
      </c>
      <c r="HM181" t="s">
        <v>407</v>
      </c>
      <c r="HN181" t="s">
        <v>408</v>
      </c>
      <c r="HO181" t="s">
        <v>408</v>
      </c>
      <c r="HP181">
        <v>0</v>
      </c>
      <c r="HQ181">
        <v>100</v>
      </c>
      <c r="HR181">
        <v>100</v>
      </c>
      <c r="HS181">
        <v>-2.206</v>
      </c>
      <c r="HT181">
        <v>-0.11</v>
      </c>
      <c r="HU181">
        <v>-2.1939090909090702</v>
      </c>
      <c r="HV181">
        <v>0</v>
      </c>
      <c r="HW181">
        <v>0</v>
      </c>
      <c r="HX181">
        <v>0</v>
      </c>
      <c r="HY181">
        <v>-0.109530000000001</v>
      </c>
      <c r="HZ181">
        <v>0</v>
      </c>
      <c r="IA181">
        <v>0</v>
      </c>
      <c r="IB181">
        <v>0</v>
      </c>
      <c r="IC181">
        <v>-1</v>
      </c>
      <c r="ID181">
        <v>-1</v>
      </c>
      <c r="IE181">
        <v>-1</v>
      </c>
      <c r="IF181">
        <v>-1</v>
      </c>
      <c r="IG181">
        <v>4.7</v>
      </c>
      <c r="IH181">
        <v>4.7</v>
      </c>
      <c r="II181">
        <v>0.153809</v>
      </c>
      <c r="IJ181">
        <v>4.99878</v>
      </c>
      <c r="IK181">
        <v>2.5463900000000002</v>
      </c>
      <c r="IL181">
        <v>4.1381800000000002</v>
      </c>
      <c r="IM181">
        <v>3.1982400000000002</v>
      </c>
      <c r="IN181">
        <v>2.32666</v>
      </c>
      <c r="IO181">
        <v>33.378399999999999</v>
      </c>
      <c r="IP181">
        <v>24.1313</v>
      </c>
      <c r="IQ181">
        <v>2</v>
      </c>
      <c r="IR181">
        <v>508.67099999999999</v>
      </c>
      <c r="IS181">
        <v>1254.92</v>
      </c>
      <c r="IT181">
        <v>21.9998</v>
      </c>
      <c r="IU181">
        <v>26.965800000000002</v>
      </c>
      <c r="IV181">
        <v>30.0001</v>
      </c>
      <c r="IW181">
        <v>27.1967</v>
      </c>
      <c r="IX181">
        <v>27.233499999999999</v>
      </c>
      <c r="IY181">
        <v>-1</v>
      </c>
      <c r="IZ181">
        <v>-30</v>
      </c>
      <c r="JA181">
        <v>-30</v>
      </c>
      <c r="JB181">
        <v>22</v>
      </c>
      <c r="JC181">
        <v>400</v>
      </c>
      <c r="JD181">
        <v>15.875</v>
      </c>
      <c r="JE181">
        <v>102.768</v>
      </c>
      <c r="JF181">
        <v>101.006</v>
      </c>
    </row>
    <row r="182" spans="1:266" x14ac:dyDescent="0.35">
      <c r="A182">
        <v>164</v>
      </c>
      <c r="B182">
        <v>1717115035</v>
      </c>
      <c r="C182">
        <v>53102.900000095397</v>
      </c>
      <c r="D182" t="s">
        <v>1058</v>
      </c>
      <c r="E182" t="s">
        <v>1059</v>
      </c>
      <c r="F182" t="s">
        <v>400</v>
      </c>
      <c r="I182">
        <v>1717115035</v>
      </c>
      <c r="J182">
        <f t="shared" si="92"/>
        <v>1.1800599908333266E-3</v>
      </c>
      <c r="K182">
        <f t="shared" si="93"/>
        <v>1.1800599908333267</v>
      </c>
      <c r="L182">
        <f t="shared" si="94"/>
        <v>9.5815924146465985</v>
      </c>
      <c r="M182">
        <f t="shared" si="95"/>
        <v>410.90199999999999</v>
      </c>
      <c r="N182">
        <f t="shared" si="96"/>
        <v>187.43389051059341</v>
      </c>
      <c r="O182">
        <f t="shared" si="97"/>
        <v>18.871056459204492</v>
      </c>
      <c r="P182">
        <f t="shared" si="98"/>
        <v>41.370078911965997</v>
      </c>
      <c r="Q182">
        <f t="shared" si="99"/>
        <v>7.1957790024090543E-2</v>
      </c>
      <c r="R182">
        <f t="shared" si="100"/>
        <v>2.9404947953746254</v>
      </c>
      <c r="S182">
        <f t="shared" si="101"/>
        <v>7.0993657062715043E-2</v>
      </c>
      <c r="T182">
        <f t="shared" si="102"/>
        <v>4.4456582910561274E-2</v>
      </c>
      <c r="U182">
        <f t="shared" si="103"/>
        <v>77.220956739052767</v>
      </c>
      <c r="V182">
        <f t="shared" si="104"/>
        <v>23.943899236310159</v>
      </c>
      <c r="W182">
        <f t="shared" si="105"/>
        <v>23.943899236310159</v>
      </c>
      <c r="X182">
        <f t="shared" si="106"/>
        <v>2.984896363311826</v>
      </c>
      <c r="Y182">
        <f t="shared" si="107"/>
        <v>45.544084716048502</v>
      </c>
      <c r="Z182">
        <f t="shared" si="108"/>
        <v>1.3473753304858</v>
      </c>
      <c r="AA182">
        <f t="shared" si="109"/>
        <v>2.958398085912179</v>
      </c>
      <c r="AB182">
        <f t="shared" si="110"/>
        <v>1.6375210328260259</v>
      </c>
      <c r="AC182">
        <f t="shared" si="111"/>
        <v>-52.040645595749702</v>
      </c>
      <c r="AD182">
        <f t="shared" si="112"/>
        <v>-23.50957472085242</v>
      </c>
      <c r="AE182">
        <f t="shared" si="113"/>
        <v>-1.6719890596893967</v>
      </c>
      <c r="AF182">
        <f t="shared" si="114"/>
        <v>-1.2526372387497986E-3</v>
      </c>
      <c r="AG182">
        <v>0</v>
      </c>
      <c r="AH182">
        <v>0</v>
      </c>
      <c r="AI182">
        <f t="shared" si="115"/>
        <v>1</v>
      </c>
      <c r="AJ182">
        <f t="shared" si="116"/>
        <v>0</v>
      </c>
      <c r="AK182">
        <f t="shared" si="117"/>
        <v>53781.286845853443</v>
      </c>
      <c r="AL182" t="s">
        <v>447</v>
      </c>
      <c r="AM182">
        <v>8305.73</v>
      </c>
      <c r="AN182">
        <v>1666.0250000000001</v>
      </c>
      <c r="AO182">
        <v>7978.48</v>
      </c>
      <c r="AP182">
        <f t="shared" si="118"/>
        <v>0.79118516308870857</v>
      </c>
      <c r="AQ182">
        <v>-1.33578315168039</v>
      </c>
      <c r="AR182" t="s">
        <v>1060</v>
      </c>
      <c r="AS182">
        <v>8306.6200000000008</v>
      </c>
      <c r="AT182">
        <v>2286.2636000000002</v>
      </c>
      <c r="AU182">
        <v>4482.2299999999996</v>
      </c>
      <c r="AV182">
        <f t="shared" si="119"/>
        <v>0.48992720141536683</v>
      </c>
      <c r="AW182">
        <v>0.5</v>
      </c>
      <c r="AX182">
        <f t="shared" si="120"/>
        <v>336.74904836952641</v>
      </c>
      <c r="AY182">
        <f t="shared" si="121"/>
        <v>9.5815924146465985</v>
      </c>
      <c r="AZ182">
        <f t="shared" si="122"/>
        <v>82.491259423485033</v>
      </c>
      <c r="BA182">
        <f t="shared" si="123"/>
        <v>3.2419915124294499E-2</v>
      </c>
      <c r="BB182">
        <f t="shared" si="124"/>
        <v>0.78002467521746999</v>
      </c>
      <c r="BC182">
        <f t="shared" si="125"/>
        <v>1432.6705772077955</v>
      </c>
      <c r="BD182" t="s">
        <v>402</v>
      </c>
      <c r="BE182">
        <v>0</v>
      </c>
      <c r="BF182">
        <f t="shared" si="126"/>
        <v>1432.6705772077955</v>
      </c>
      <c r="BG182">
        <f t="shared" si="127"/>
        <v>0.68036656369534909</v>
      </c>
      <c r="BH182">
        <f t="shared" si="128"/>
        <v>0.72009300215221017</v>
      </c>
      <c r="BI182">
        <f t="shared" si="129"/>
        <v>0.53412034695452948</v>
      </c>
      <c r="BJ182">
        <f t="shared" si="130"/>
        <v>0.77976084837573956</v>
      </c>
      <c r="BK182">
        <f t="shared" si="131"/>
        <v>0.55386533448555275</v>
      </c>
      <c r="BL182">
        <f t="shared" si="132"/>
        <v>0.45124108044089978</v>
      </c>
      <c r="BM182">
        <f t="shared" si="133"/>
        <v>0.54875891955910028</v>
      </c>
      <c r="CV182">
        <f t="shared" si="134"/>
        <v>400.18599999999998</v>
      </c>
      <c r="CW182">
        <f t="shared" si="135"/>
        <v>336.74904836952641</v>
      </c>
      <c r="CX182">
        <f t="shared" si="136"/>
        <v>0.84148133210438747</v>
      </c>
      <c r="CY182">
        <f t="shared" si="137"/>
        <v>0.19296266420877486</v>
      </c>
      <c r="CZ182">
        <v>1717115035</v>
      </c>
      <c r="DA182">
        <v>410.90199999999999</v>
      </c>
      <c r="DB182">
        <v>422.97899999999998</v>
      </c>
      <c r="DC182">
        <v>13.3826</v>
      </c>
      <c r="DD182">
        <v>11.985799999999999</v>
      </c>
      <c r="DE182">
        <v>413.11099999999999</v>
      </c>
      <c r="DF182">
        <v>13.4916</v>
      </c>
      <c r="DG182">
        <v>500.11500000000001</v>
      </c>
      <c r="DH182">
        <v>100.581</v>
      </c>
      <c r="DI182">
        <v>0.100133</v>
      </c>
      <c r="DJ182">
        <v>23.7956</v>
      </c>
      <c r="DK182">
        <v>22.934999999999999</v>
      </c>
      <c r="DL182">
        <v>999.9</v>
      </c>
      <c r="DM182">
        <v>0</v>
      </c>
      <c r="DN182">
        <v>0</v>
      </c>
      <c r="DO182">
        <v>10004.4</v>
      </c>
      <c r="DP182">
        <v>0</v>
      </c>
      <c r="DQ182">
        <v>1.5289399999999999E-3</v>
      </c>
      <c r="DR182">
        <v>400.18599999999998</v>
      </c>
      <c r="DS182">
        <v>0.94999100000000003</v>
      </c>
      <c r="DT182">
        <v>5.00093E-2</v>
      </c>
      <c r="DU182">
        <v>0</v>
      </c>
      <c r="DV182">
        <v>2286.5500000000002</v>
      </c>
      <c r="DW182">
        <v>5.0003500000000001</v>
      </c>
      <c r="DX182">
        <v>3716.01</v>
      </c>
      <c r="DY182">
        <v>3479.41</v>
      </c>
      <c r="DZ182">
        <v>38.061999999999998</v>
      </c>
      <c r="EA182">
        <v>41.125</v>
      </c>
      <c r="EB182">
        <v>39.811999999999998</v>
      </c>
      <c r="EC182">
        <v>43.186999999999998</v>
      </c>
      <c r="ED182">
        <v>43.186999999999998</v>
      </c>
      <c r="EE182">
        <v>375.42</v>
      </c>
      <c r="EF182">
        <v>19.760000000000002</v>
      </c>
      <c r="EG182">
        <v>0</v>
      </c>
      <c r="EH182">
        <v>298.90000009536698</v>
      </c>
      <c r="EI182">
        <v>0</v>
      </c>
      <c r="EJ182">
        <v>2286.2636000000002</v>
      </c>
      <c r="EK182">
        <v>-0.14538461561866101</v>
      </c>
      <c r="EL182">
        <v>-1.4415384782962299</v>
      </c>
      <c r="EM182">
        <v>3714.2496000000001</v>
      </c>
      <c r="EN182">
        <v>15</v>
      </c>
      <c r="EO182">
        <v>1717115060</v>
      </c>
      <c r="EP182" t="s">
        <v>1061</v>
      </c>
      <c r="EQ182">
        <v>1717115060</v>
      </c>
      <c r="ER182">
        <v>1717115055</v>
      </c>
      <c r="ES182">
        <v>166</v>
      </c>
      <c r="ET182">
        <v>-4.0000000000000001E-3</v>
      </c>
      <c r="EU182">
        <v>1E-3</v>
      </c>
      <c r="EV182">
        <v>-2.2090000000000001</v>
      </c>
      <c r="EW182">
        <v>-0.109</v>
      </c>
      <c r="EX182">
        <v>423</v>
      </c>
      <c r="EY182">
        <v>12</v>
      </c>
      <c r="EZ182">
        <v>0.37</v>
      </c>
      <c r="FA182">
        <v>0.04</v>
      </c>
      <c r="FB182">
        <v>410.89723809523798</v>
      </c>
      <c r="FC182">
        <v>3.7870129871158703E-2</v>
      </c>
      <c r="FD182">
        <v>1.28985224768614E-2</v>
      </c>
      <c r="FE182">
        <v>1</v>
      </c>
      <c r="FF182">
        <v>13.3821095238095</v>
      </c>
      <c r="FG182">
        <v>-3.4441558441303298E-3</v>
      </c>
      <c r="FH182">
        <v>6.4283950593087096E-4</v>
      </c>
      <c r="FI182">
        <v>1</v>
      </c>
      <c r="FJ182">
        <v>2</v>
      </c>
      <c r="FK182">
        <v>2</v>
      </c>
      <c r="FL182" t="s">
        <v>404</v>
      </c>
      <c r="FM182">
        <v>2.9730400000000001</v>
      </c>
      <c r="FN182">
        <v>2.8472900000000001</v>
      </c>
      <c r="FO182">
        <v>9.9850700000000001E-2</v>
      </c>
      <c r="FP182">
        <v>0.10180599999999999</v>
      </c>
      <c r="FQ182">
        <v>7.5852100000000006E-2</v>
      </c>
      <c r="FR182">
        <v>7.0130899999999996E-2</v>
      </c>
      <c r="FS182">
        <v>32279</v>
      </c>
      <c r="FT182">
        <v>31825.4</v>
      </c>
      <c r="FU182">
        <v>33445</v>
      </c>
      <c r="FV182">
        <v>33151.9</v>
      </c>
      <c r="FW182">
        <v>44185.5</v>
      </c>
      <c r="FX182">
        <v>41384.199999999997</v>
      </c>
      <c r="FY182">
        <v>49491.5</v>
      </c>
      <c r="FZ182">
        <v>44790.6</v>
      </c>
      <c r="GA182">
        <v>2.0972</v>
      </c>
      <c r="GB182">
        <v>2.7394500000000002</v>
      </c>
      <c r="GC182">
        <v>8.1881899999999994E-2</v>
      </c>
      <c r="GD182">
        <v>0</v>
      </c>
      <c r="GE182">
        <v>21.5855</v>
      </c>
      <c r="GF182">
        <v>999.9</v>
      </c>
      <c r="GG182">
        <v>29.966000000000001</v>
      </c>
      <c r="GH182">
        <v>29.709</v>
      </c>
      <c r="GI182">
        <v>12.4825</v>
      </c>
      <c r="GJ182">
        <v>61.331400000000002</v>
      </c>
      <c r="GK182">
        <v>-1.4903900000000001</v>
      </c>
      <c r="GL182">
        <v>3</v>
      </c>
      <c r="GM182">
        <v>-1.55056E-2</v>
      </c>
      <c r="GN182">
        <v>0.54942800000000003</v>
      </c>
      <c r="GO182">
        <v>20.344799999999999</v>
      </c>
      <c r="GP182">
        <v>5.2228300000000001</v>
      </c>
      <c r="GQ182">
        <v>12.0372</v>
      </c>
      <c r="GR182">
        <v>4.9992000000000001</v>
      </c>
      <c r="GS182">
        <v>3.2890000000000001</v>
      </c>
      <c r="GT182">
        <v>9999</v>
      </c>
      <c r="GU182">
        <v>999.9</v>
      </c>
      <c r="GV182">
        <v>9999</v>
      </c>
      <c r="GW182">
        <v>9999</v>
      </c>
      <c r="GX182">
        <v>1.8896999999999999</v>
      </c>
      <c r="GY182">
        <v>1.8896500000000001</v>
      </c>
      <c r="GZ182">
        <v>1.88978</v>
      </c>
      <c r="HA182">
        <v>1.88995</v>
      </c>
      <c r="HB182">
        <v>1.8916200000000001</v>
      </c>
      <c r="HC182">
        <v>1.89177</v>
      </c>
      <c r="HD182">
        <v>1.8852199999999999</v>
      </c>
      <c r="HE182">
        <v>1.8901699999999999</v>
      </c>
      <c r="HF182">
        <v>5</v>
      </c>
      <c r="HG182">
        <v>0</v>
      </c>
      <c r="HH182">
        <v>0</v>
      </c>
      <c r="HI182">
        <v>4.5</v>
      </c>
      <c r="HJ182" t="s">
        <v>405</v>
      </c>
      <c r="HK182" t="s">
        <v>406</v>
      </c>
      <c r="HL182" t="s">
        <v>407</v>
      </c>
      <c r="HM182" t="s">
        <v>407</v>
      </c>
      <c r="HN182" t="s">
        <v>408</v>
      </c>
      <c r="HO182" t="s">
        <v>408</v>
      </c>
      <c r="HP182">
        <v>0</v>
      </c>
      <c r="HQ182">
        <v>100</v>
      </c>
      <c r="HR182">
        <v>100</v>
      </c>
      <c r="HS182">
        <v>-2.2090000000000001</v>
      </c>
      <c r="HT182">
        <v>-0.109</v>
      </c>
      <c r="HU182">
        <v>-2.2055454545455899</v>
      </c>
      <c r="HV182">
        <v>0</v>
      </c>
      <c r="HW182">
        <v>0</v>
      </c>
      <c r="HX182">
        <v>0</v>
      </c>
      <c r="HY182">
        <v>-0.11007</v>
      </c>
      <c r="HZ182">
        <v>0</v>
      </c>
      <c r="IA182">
        <v>0</v>
      </c>
      <c r="IB182">
        <v>0</v>
      </c>
      <c r="IC182">
        <v>-1</v>
      </c>
      <c r="ID182">
        <v>-1</v>
      </c>
      <c r="IE182">
        <v>-1</v>
      </c>
      <c r="IF182">
        <v>-1</v>
      </c>
      <c r="IG182">
        <v>4.5</v>
      </c>
      <c r="IH182">
        <v>4.7</v>
      </c>
      <c r="II182">
        <v>0.153809</v>
      </c>
      <c r="IJ182">
        <v>4.99878</v>
      </c>
      <c r="IK182">
        <v>2.5463900000000002</v>
      </c>
      <c r="IL182">
        <v>4.1467299999999998</v>
      </c>
      <c r="IM182">
        <v>3.1982400000000002</v>
      </c>
      <c r="IN182">
        <v>2.33643</v>
      </c>
      <c r="IO182">
        <v>33.378399999999999</v>
      </c>
      <c r="IP182">
        <v>24.14</v>
      </c>
      <c r="IQ182">
        <v>2</v>
      </c>
      <c r="IR182">
        <v>508.78199999999998</v>
      </c>
      <c r="IS182">
        <v>1253.74</v>
      </c>
      <c r="IT182">
        <v>21.9999</v>
      </c>
      <c r="IU182">
        <v>26.9453</v>
      </c>
      <c r="IV182">
        <v>30.0002</v>
      </c>
      <c r="IW182">
        <v>27.175999999999998</v>
      </c>
      <c r="IX182">
        <v>27.2151</v>
      </c>
      <c r="IY182">
        <v>-1</v>
      </c>
      <c r="IZ182">
        <v>-30</v>
      </c>
      <c r="JA182">
        <v>-30</v>
      </c>
      <c r="JB182">
        <v>22</v>
      </c>
      <c r="JC182">
        <v>400</v>
      </c>
      <c r="JD182">
        <v>15.875</v>
      </c>
      <c r="JE182">
        <v>102.771</v>
      </c>
      <c r="JF182">
        <v>101.005</v>
      </c>
    </row>
    <row r="183" spans="1:266" x14ac:dyDescent="0.35">
      <c r="A183">
        <v>165</v>
      </c>
      <c r="B183">
        <v>1717115335</v>
      </c>
      <c r="C183">
        <v>53402.900000095397</v>
      </c>
      <c r="D183" t="s">
        <v>1062</v>
      </c>
      <c r="E183" t="s">
        <v>1063</v>
      </c>
      <c r="F183" t="s">
        <v>400</v>
      </c>
      <c r="I183">
        <v>1717115335</v>
      </c>
      <c r="J183">
        <f t="shared" si="92"/>
        <v>1.1819401226348188E-3</v>
      </c>
      <c r="K183">
        <f t="shared" si="93"/>
        <v>1.1819401226348187</v>
      </c>
      <c r="L183">
        <f t="shared" si="94"/>
        <v>9.5185621355848653</v>
      </c>
      <c r="M183">
        <f t="shared" si="95"/>
        <v>411.1</v>
      </c>
      <c r="N183">
        <f t="shared" si="96"/>
        <v>189.082754405777</v>
      </c>
      <c r="O183">
        <f t="shared" si="97"/>
        <v>19.037070293237722</v>
      </c>
      <c r="P183">
        <f t="shared" si="98"/>
        <v>41.390023231600004</v>
      </c>
      <c r="Q183">
        <f t="shared" si="99"/>
        <v>7.1981363710628771E-2</v>
      </c>
      <c r="R183">
        <f t="shared" si="100"/>
        <v>2.9386230002421385</v>
      </c>
      <c r="S183">
        <f t="shared" si="101"/>
        <v>7.1015997875622863E-2</v>
      </c>
      <c r="T183">
        <f t="shared" si="102"/>
        <v>4.4470654287833429E-2</v>
      </c>
      <c r="U183">
        <f t="shared" si="103"/>
        <v>77.16624268081739</v>
      </c>
      <c r="V183">
        <f t="shared" si="104"/>
        <v>23.944876217580422</v>
      </c>
      <c r="W183">
        <f t="shared" si="105"/>
        <v>23.944876217580422</v>
      </c>
      <c r="X183">
        <f t="shared" si="106"/>
        <v>2.9850716172595089</v>
      </c>
      <c r="Y183">
        <f t="shared" si="107"/>
        <v>45.474101915809811</v>
      </c>
      <c r="Z183">
        <f t="shared" si="108"/>
        <v>1.3454425600904001</v>
      </c>
      <c r="AA183">
        <f t="shared" si="109"/>
        <v>2.9587006744659536</v>
      </c>
      <c r="AB183">
        <f t="shared" si="110"/>
        <v>1.6396290571691088</v>
      </c>
      <c r="AC183">
        <f t="shared" si="111"/>
        <v>-52.123559408195511</v>
      </c>
      <c r="AD183">
        <f t="shared" si="112"/>
        <v>-23.380063796290784</v>
      </c>
      <c r="AE183">
        <f t="shared" si="113"/>
        <v>-1.6638599413120381</v>
      </c>
      <c r="AF183">
        <f t="shared" si="114"/>
        <v>-1.2404649809454327E-3</v>
      </c>
      <c r="AG183">
        <v>0</v>
      </c>
      <c r="AH183">
        <v>0</v>
      </c>
      <c r="AI183">
        <f t="shared" si="115"/>
        <v>1</v>
      </c>
      <c r="AJ183">
        <f t="shared" si="116"/>
        <v>0</v>
      </c>
      <c r="AK183">
        <f t="shared" si="117"/>
        <v>53726.064799721105</v>
      </c>
      <c r="AL183" t="s">
        <v>447</v>
      </c>
      <c r="AM183">
        <v>8305.73</v>
      </c>
      <c r="AN183">
        <v>1666.0250000000001</v>
      </c>
      <c r="AO183">
        <v>7978.48</v>
      </c>
      <c r="AP183">
        <f t="shared" si="118"/>
        <v>0.79118516308870857</v>
      </c>
      <c r="AQ183">
        <v>-1.33578315168039</v>
      </c>
      <c r="AR183" t="s">
        <v>1064</v>
      </c>
      <c r="AS183">
        <v>8307.92</v>
      </c>
      <c r="AT183">
        <v>2284.5284615384599</v>
      </c>
      <c r="AU183">
        <v>4472.97</v>
      </c>
      <c r="AV183">
        <f t="shared" si="119"/>
        <v>0.48925915855942259</v>
      </c>
      <c r="AW183">
        <v>0.5</v>
      </c>
      <c r="AX183">
        <f t="shared" si="120"/>
        <v>336.50713134040871</v>
      </c>
      <c r="AY183">
        <f t="shared" si="121"/>
        <v>9.5185621355848653</v>
      </c>
      <c r="AZ183">
        <f t="shared" si="122"/>
        <v>82.319597964426734</v>
      </c>
      <c r="BA183">
        <f t="shared" si="123"/>
        <v>3.2255914589474362E-2</v>
      </c>
      <c r="BB183">
        <f t="shared" si="124"/>
        <v>0.78370970518469807</v>
      </c>
      <c r="BC183">
        <f t="shared" si="125"/>
        <v>1431.7231927289411</v>
      </c>
      <c r="BD183" t="s">
        <v>402</v>
      </c>
      <c r="BE183">
        <v>0</v>
      </c>
      <c r="BF183">
        <f t="shared" si="126"/>
        <v>1431.7231927289411</v>
      </c>
      <c r="BG183">
        <f t="shared" si="127"/>
        <v>0.67991665655505384</v>
      </c>
      <c r="BH183">
        <f t="shared" si="128"/>
        <v>0.71958695796387895</v>
      </c>
      <c r="BI183">
        <f t="shared" si="129"/>
        <v>0.53545749493957939</v>
      </c>
      <c r="BJ183">
        <f t="shared" si="130"/>
        <v>0.7796524472198566</v>
      </c>
      <c r="BK183">
        <f t="shared" si="131"/>
        <v>0.55533227563602428</v>
      </c>
      <c r="BL183">
        <f t="shared" si="132"/>
        <v>0.4509680462498396</v>
      </c>
      <c r="BM183">
        <f t="shared" si="133"/>
        <v>0.54903195375016045</v>
      </c>
      <c r="CV183">
        <f t="shared" si="134"/>
        <v>399.89800000000002</v>
      </c>
      <c r="CW183">
        <f t="shared" si="135"/>
        <v>336.50713134040871</v>
      </c>
      <c r="CX183">
        <f t="shared" si="136"/>
        <v>0.84148240636464466</v>
      </c>
      <c r="CY183">
        <f t="shared" si="137"/>
        <v>0.19296481272928942</v>
      </c>
      <c r="CZ183">
        <v>1717115335</v>
      </c>
      <c r="DA183">
        <v>411.1</v>
      </c>
      <c r="DB183">
        <v>423.10899999999998</v>
      </c>
      <c r="DC183">
        <v>13.3634</v>
      </c>
      <c r="DD183">
        <v>11.9636</v>
      </c>
      <c r="DE183">
        <v>413.291</v>
      </c>
      <c r="DF183">
        <v>13.4724</v>
      </c>
      <c r="DG183">
        <v>499.84800000000001</v>
      </c>
      <c r="DH183">
        <v>100.581</v>
      </c>
      <c r="DI183">
        <v>0.100156</v>
      </c>
      <c r="DJ183">
        <v>23.7973</v>
      </c>
      <c r="DK183">
        <v>22.941299999999998</v>
      </c>
      <c r="DL183">
        <v>999.9</v>
      </c>
      <c r="DM183">
        <v>0</v>
      </c>
      <c r="DN183">
        <v>0</v>
      </c>
      <c r="DO183">
        <v>9993.75</v>
      </c>
      <c r="DP183">
        <v>0</v>
      </c>
      <c r="DQ183">
        <v>1.5289399999999999E-3</v>
      </c>
      <c r="DR183">
        <v>399.89800000000002</v>
      </c>
      <c r="DS183">
        <v>0.94994999999999996</v>
      </c>
      <c r="DT183">
        <v>5.0049700000000003E-2</v>
      </c>
      <c r="DU183">
        <v>0</v>
      </c>
      <c r="DV183">
        <v>2284.35</v>
      </c>
      <c r="DW183">
        <v>5.0003500000000001</v>
      </c>
      <c r="DX183">
        <v>3709.42</v>
      </c>
      <c r="DY183">
        <v>3476.84</v>
      </c>
      <c r="DZ183">
        <v>38.061999999999998</v>
      </c>
      <c r="EA183">
        <v>41.061999999999998</v>
      </c>
      <c r="EB183">
        <v>39.811999999999998</v>
      </c>
      <c r="EC183">
        <v>43.125</v>
      </c>
      <c r="ED183">
        <v>43.125</v>
      </c>
      <c r="EE183">
        <v>375.13</v>
      </c>
      <c r="EF183">
        <v>19.760000000000002</v>
      </c>
      <c r="EG183">
        <v>0</v>
      </c>
      <c r="EH183">
        <v>298.90000009536698</v>
      </c>
      <c r="EI183">
        <v>0</v>
      </c>
      <c r="EJ183">
        <v>2284.5284615384599</v>
      </c>
      <c r="EK183">
        <v>-1.6560683746036999</v>
      </c>
      <c r="EL183">
        <v>-0.69025637066310097</v>
      </c>
      <c r="EM183">
        <v>3711.2980769230799</v>
      </c>
      <c r="EN183">
        <v>15</v>
      </c>
      <c r="EO183">
        <v>1717115357</v>
      </c>
      <c r="EP183" t="s">
        <v>1065</v>
      </c>
      <c r="EQ183">
        <v>1717115357</v>
      </c>
      <c r="ER183">
        <v>1717115353</v>
      </c>
      <c r="ES183">
        <v>167</v>
      </c>
      <c r="ET183">
        <v>1.7999999999999999E-2</v>
      </c>
      <c r="EU183">
        <v>0</v>
      </c>
      <c r="EV183">
        <v>-2.1909999999999998</v>
      </c>
      <c r="EW183">
        <v>-0.109</v>
      </c>
      <c r="EX183">
        <v>423</v>
      </c>
      <c r="EY183">
        <v>12</v>
      </c>
      <c r="EZ183">
        <v>0.22</v>
      </c>
      <c r="FA183">
        <v>7.0000000000000007E-2</v>
      </c>
      <c r="FB183">
        <v>411.05480952380998</v>
      </c>
      <c r="FC183">
        <v>0.123896103895832</v>
      </c>
      <c r="FD183">
        <v>1.6421875792216701E-2</v>
      </c>
      <c r="FE183">
        <v>1</v>
      </c>
      <c r="FF183">
        <v>13.365090476190501</v>
      </c>
      <c r="FG183">
        <v>-1.1049350649335999E-2</v>
      </c>
      <c r="FH183">
        <v>1.2204233308880099E-3</v>
      </c>
      <c r="FI183">
        <v>1</v>
      </c>
      <c r="FJ183">
        <v>2</v>
      </c>
      <c r="FK183">
        <v>2</v>
      </c>
      <c r="FL183" t="s">
        <v>404</v>
      </c>
      <c r="FM183">
        <v>2.9723700000000002</v>
      </c>
      <c r="FN183">
        <v>2.84721</v>
      </c>
      <c r="FO183">
        <v>9.9887299999999998E-2</v>
      </c>
      <c r="FP183">
        <v>0.10183399999999999</v>
      </c>
      <c r="FQ183">
        <v>7.5773800000000002E-2</v>
      </c>
      <c r="FR183">
        <v>7.0036799999999996E-2</v>
      </c>
      <c r="FS183">
        <v>32278.6</v>
      </c>
      <c r="FT183">
        <v>31824.799999999999</v>
      </c>
      <c r="FU183">
        <v>33445.9</v>
      </c>
      <c r="FV183">
        <v>33152.199999999997</v>
      </c>
      <c r="FW183">
        <v>44190.5</v>
      </c>
      <c r="FX183">
        <v>41389.199999999997</v>
      </c>
      <c r="FY183">
        <v>49493</v>
      </c>
      <c r="FZ183">
        <v>44791.4</v>
      </c>
      <c r="GA183">
        <v>2.0967199999999999</v>
      </c>
      <c r="GB183">
        <v>2.7389199999999998</v>
      </c>
      <c r="GC183">
        <v>7.9385899999999995E-2</v>
      </c>
      <c r="GD183">
        <v>0</v>
      </c>
      <c r="GE183">
        <v>21.632999999999999</v>
      </c>
      <c r="GF183">
        <v>999.9</v>
      </c>
      <c r="GG183">
        <v>29.940999999999999</v>
      </c>
      <c r="GH183">
        <v>29.709</v>
      </c>
      <c r="GI183">
        <v>12.472099999999999</v>
      </c>
      <c r="GJ183">
        <v>61.631399999999999</v>
      </c>
      <c r="GK183">
        <v>-1.2620199999999999</v>
      </c>
      <c r="GL183">
        <v>3</v>
      </c>
      <c r="GM183">
        <v>-1.63897E-2</v>
      </c>
      <c r="GN183">
        <v>0.56306599999999996</v>
      </c>
      <c r="GO183">
        <v>20.344899999999999</v>
      </c>
      <c r="GP183">
        <v>5.2222299999999997</v>
      </c>
      <c r="GQ183">
        <v>12.0375</v>
      </c>
      <c r="GR183">
        <v>4.9991500000000002</v>
      </c>
      <c r="GS183">
        <v>3.2890000000000001</v>
      </c>
      <c r="GT183">
        <v>9999</v>
      </c>
      <c r="GU183">
        <v>999.9</v>
      </c>
      <c r="GV183">
        <v>9999</v>
      </c>
      <c r="GW183">
        <v>9999</v>
      </c>
      <c r="GX183">
        <v>1.8897900000000001</v>
      </c>
      <c r="GY183">
        <v>1.8896500000000001</v>
      </c>
      <c r="GZ183">
        <v>1.88978</v>
      </c>
      <c r="HA183">
        <v>1.88995</v>
      </c>
      <c r="HB183">
        <v>1.8916200000000001</v>
      </c>
      <c r="HC183">
        <v>1.89177</v>
      </c>
      <c r="HD183">
        <v>1.8852199999999999</v>
      </c>
      <c r="HE183">
        <v>1.8901699999999999</v>
      </c>
      <c r="HF183">
        <v>5</v>
      </c>
      <c r="HG183">
        <v>0</v>
      </c>
      <c r="HH183">
        <v>0</v>
      </c>
      <c r="HI183">
        <v>4.5</v>
      </c>
      <c r="HJ183" t="s">
        <v>405</v>
      </c>
      <c r="HK183" t="s">
        <v>406</v>
      </c>
      <c r="HL183" t="s">
        <v>407</v>
      </c>
      <c r="HM183" t="s">
        <v>407</v>
      </c>
      <c r="HN183" t="s">
        <v>408</v>
      </c>
      <c r="HO183" t="s">
        <v>408</v>
      </c>
      <c r="HP183">
        <v>0</v>
      </c>
      <c r="HQ183">
        <v>100</v>
      </c>
      <c r="HR183">
        <v>100</v>
      </c>
      <c r="HS183">
        <v>-2.1909999999999998</v>
      </c>
      <c r="HT183">
        <v>-0.109</v>
      </c>
      <c r="HU183">
        <v>-2.20890909090912</v>
      </c>
      <c r="HV183">
        <v>0</v>
      </c>
      <c r="HW183">
        <v>0</v>
      </c>
      <c r="HX183">
        <v>0</v>
      </c>
      <c r="HY183">
        <v>-0.108849999999999</v>
      </c>
      <c r="HZ183">
        <v>0</v>
      </c>
      <c r="IA183">
        <v>0</v>
      </c>
      <c r="IB183">
        <v>0</v>
      </c>
      <c r="IC183">
        <v>-1</v>
      </c>
      <c r="ID183">
        <v>-1</v>
      </c>
      <c r="IE183">
        <v>-1</v>
      </c>
      <c r="IF183">
        <v>-1</v>
      </c>
      <c r="IG183">
        <v>4.5999999999999996</v>
      </c>
      <c r="IH183">
        <v>4.7</v>
      </c>
      <c r="II183">
        <v>0.153809</v>
      </c>
      <c r="IJ183">
        <v>4.99878</v>
      </c>
      <c r="IK183">
        <v>2.5463900000000002</v>
      </c>
      <c r="IL183">
        <v>4.1345200000000002</v>
      </c>
      <c r="IM183">
        <v>3.1982400000000002</v>
      </c>
      <c r="IN183">
        <v>2.34009</v>
      </c>
      <c r="IO183">
        <v>33.355899999999998</v>
      </c>
      <c r="IP183">
        <v>24.1313</v>
      </c>
      <c r="IQ183">
        <v>2</v>
      </c>
      <c r="IR183">
        <v>508.36399999999998</v>
      </c>
      <c r="IS183">
        <v>1252.5899999999999</v>
      </c>
      <c r="IT183">
        <v>21.999700000000001</v>
      </c>
      <c r="IU183">
        <v>26.933900000000001</v>
      </c>
      <c r="IV183">
        <v>30.0001</v>
      </c>
      <c r="IW183">
        <v>27.162199999999999</v>
      </c>
      <c r="IX183">
        <v>27.199000000000002</v>
      </c>
      <c r="IY183">
        <v>-1</v>
      </c>
      <c r="IZ183">
        <v>-30</v>
      </c>
      <c r="JA183">
        <v>-30</v>
      </c>
      <c r="JB183">
        <v>22</v>
      </c>
      <c r="JC183">
        <v>400</v>
      </c>
      <c r="JD183">
        <v>15.875</v>
      </c>
      <c r="JE183">
        <v>102.774</v>
      </c>
      <c r="JF183">
        <v>101.006</v>
      </c>
    </row>
    <row r="184" spans="1:266" x14ac:dyDescent="0.35">
      <c r="A184">
        <v>166</v>
      </c>
      <c r="B184">
        <v>1717115934.0999999</v>
      </c>
      <c r="C184">
        <v>54002</v>
      </c>
      <c r="D184" t="s">
        <v>1066</v>
      </c>
      <c r="E184" t="s">
        <v>1067</v>
      </c>
      <c r="F184" t="s">
        <v>400</v>
      </c>
      <c r="I184">
        <v>1717115934.0999999</v>
      </c>
      <c r="J184">
        <f t="shared" si="92"/>
        <v>1.1792640009172727E-3</v>
      </c>
      <c r="K184">
        <f t="shared" si="93"/>
        <v>1.1792640009172728</v>
      </c>
      <c r="L184">
        <f t="shared" si="94"/>
        <v>9.5010146227538197</v>
      </c>
      <c r="M184">
        <f t="shared" si="95"/>
        <v>410.82400000000001</v>
      </c>
      <c r="N184">
        <f t="shared" si="96"/>
        <v>188.47288802569895</v>
      </c>
      <c r="O184">
        <f t="shared" si="97"/>
        <v>18.973203581129216</v>
      </c>
      <c r="P184">
        <f t="shared" si="98"/>
        <v>41.356862887095993</v>
      </c>
      <c r="Q184">
        <f t="shared" si="99"/>
        <v>7.1733486952464134E-2</v>
      </c>
      <c r="R184">
        <f t="shared" si="100"/>
        <v>2.9370769520817976</v>
      </c>
      <c r="S184">
        <f t="shared" si="101"/>
        <v>7.0774213218194673E-2</v>
      </c>
      <c r="T184">
        <f t="shared" si="102"/>
        <v>4.4319001412720625E-2</v>
      </c>
      <c r="U184">
        <f t="shared" si="103"/>
        <v>77.167370821295862</v>
      </c>
      <c r="V184">
        <f t="shared" si="104"/>
        <v>23.922553506618186</v>
      </c>
      <c r="W184">
        <f t="shared" si="105"/>
        <v>23.922553506618186</v>
      </c>
      <c r="X184">
        <f t="shared" si="106"/>
        <v>2.9810695446791606</v>
      </c>
      <c r="Y184">
        <f t="shared" si="107"/>
        <v>45.343017232637067</v>
      </c>
      <c r="Z184">
        <f t="shared" si="108"/>
        <v>1.3397008621398998</v>
      </c>
      <c r="AA184">
        <f t="shared" si="109"/>
        <v>2.9545913437264777</v>
      </c>
      <c r="AB184">
        <f t="shared" si="110"/>
        <v>1.6413686825392608</v>
      </c>
      <c r="AC184">
        <f t="shared" si="111"/>
        <v>-52.005542440451727</v>
      </c>
      <c r="AD184">
        <f t="shared" si="112"/>
        <v>-23.49084205411026</v>
      </c>
      <c r="AE184">
        <f t="shared" si="113"/>
        <v>-1.6722397003673843</v>
      </c>
      <c r="AF184">
        <f t="shared" si="114"/>
        <v>-1.2533736335100798E-3</v>
      </c>
      <c r="AG184">
        <v>0</v>
      </c>
      <c r="AH184">
        <v>0</v>
      </c>
      <c r="AI184">
        <f t="shared" si="115"/>
        <v>1</v>
      </c>
      <c r="AJ184">
        <f t="shared" si="116"/>
        <v>0</v>
      </c>
      <c r="AK184">
        <f t="shared" si="117"/>
        <v>53684.622002673197</v>
      </c>
      <c r="AL184" t="s">
        <v>447</v>
      </c>
      <c r="AM184">
        <v>8305.73</v>
      </c>
      <c r="AN184">
        <v>1666.0250000000001</v>
      </c>
      <c r="AO184">
        <v>7978.48</v>
      </c>
      <c r="AP184">
        <f t="shared" si="118"/>
        <v>0.79118516308870857</v>
      </c>
      <c r="AQ184">
        <v>-1.33578315168039</v>
      </c>
      <c r="AR184" t="s">
        <v>1068</v>
      </c>
      <c r="AS184">
        <v>8308.7099999999991</v>
      </c>
      <c r="AT184">
        <v>2277.7051999999999</v>
      </c>
      <c r="AU184">
        <v>4449.3900000000003</v>
      </c>
      <c r="AV184">
        <f t="shared" si="119"/>
        <v>0.48808596234540025</v>
      </c>
      <c r="AW184">
        <v>0.5</v>
      </c>
      <c r="AX184">
        <f t="shared" si="120"/>
        <v>336.51216541064792</v>
      </c>
      <c r="AY184">
        <f t="shared" si="121"/>
        <v>9.5010146227538197</v>
      </c>
      <c r="AZ184">
        <f t="shared" si="122"/>
        <v>82.123432047695303</v>
      </c>
      <c r="BA184">
        <f t="shared" si="123"/>
        <v>3.2203286800077488E-2</v>
      </c>
      <c r="BB184">
        <f t="shared" si="124"/>
        <v>0.79316265825202981</v>
      </c>
      <c r="BC184">
        <f t="shared" si="125"/>
        <v>1429.2986525503263</v>
      </c>
      <c r="BD184" t="s">
        <v>402</v>
      </c>
      <c r="BE184">
        <v>0</v>
      </c>
      <c r="BF184">
        <f t="shared" si="126"/>
        <v>1429.2986525503263</v>
      </c>
      <c r="BG184">
        <f t="shared" si="127"/>
        <v>0.67876525713629821</v>
      </c>
      <c r="BH184">
        <f t="shared" si="128"/>
        <v>0.71907917680499533</v>
      </c>
      <c r="BI184">
        <f t="shared" si="129"/>
        <v>0.53885971585964221</v>
      </c>
      <c r="BJ184">
        <f t="shared" si="130"/>
        <v>0.78023715897843093</v>
      </c>
      <c r="BK184">
        <f t="shared" si="131"/>
        <v>0.55906774780968727</v>
      </c>
      <c r="BL184">
        <f t="shared" si="132"/>
        <v>0.45123438208086714</v>
      </c>
      <c r="BM184">
        <f t="shared" si="133"/>
        <v>0.54876561791913292</v>
      </c>
      <c r="CV184">
        <f t="shared" si="134"/>
        <v>399.904</v>
      </c>
      <c r="CW184">
        <f t="shared" si="135"/>
        <v>336.51216541064792</v>
      </c>
      <c r="CX184">
        <f t="shared" si="136"/>
        <v>0.84148236929525067</v>
      </c>
      <c r="CY184">
        <f t="shared" si="137"/>
        <v>0.19296473859050137</v>
      </c>
      <c r="CZ184">
        <v>1717115934.0999999</v>
      </c>
      <c r="DA184">
        <v>410.82400000000001</v>
      </c>
      <c r="DB184">
        <v>422.80500000000001</v>
      </c>
      <c r="DC184">
        <v>13.3081</v>
      </c>
      <c r="DD184">
        <v>11.912000000000001</v>
      </c>
      <c r="DE184">
        <v>413.03199999999998</v>
      </c>
      <c r="DF184">
        <v>13.418100000000001</v>
      </c>
      <c r="DG184">
        <v>500.06599999999997</v>
      </c>
      <c r="DH184">
        <v>100.568</v>
      </c>
      <c r="DI184">
        <v>0.100079</v>
      </c>
      <c r="DJ184">
        <v>23.7742</v>
      </c>
      <c r="DK184">
        <v>22.9176</v>
      </c>
      <c r="DL184">
        <v>999.9</v>
      </c>
      <c r="DM184">
        <v>0</v>
      </c>
      <c r="DN184">
        <v>0</v>
      </c>
      <c r="DO184">
        <v>9986.25</v>
      </c>
      <c r="DP184">
        <v>0</v>
      </c>
      <c r="DQ184">
        <v>1.5289399999999999E-3</v>
      </c>
      <c r="DR184">
        <v>399.904</v>
      </c>
      <c r="DS184">
        <v>0.94994999999999996</v>
      </c>
      <c r="DT184">
        <v>5.0049700000000003E-2</v>
      </c>
      <c r="DU184">
        <v>0</v>
      </c>
      <c r="DV184">
        <v>2277.67</v>
      </c>
      <c r="DW184">
        <v>5.0003500000000001</v>
      </c>
      <c r="DX184">
        <v>3698.3</v>
      </c>
      <c r="DY184">
        <v>3476.89</v>
      </c>
      <c r="DZ184">
        <v>38.061999999999998</v>
      </c>
      <c r="EA184">
        <v>41.061999999999998</v>
      </c>
      <c r="EB184">
        <v>39.811999999999998</v>
      </c>
      <c r="EC184">
        <v>43.125</v>
      </c>
      <c r="ED184">
        <v>43.125</v>
      </c>
      <c r="EE184">
        <v>375.14</v>
      </c>
      <c r="EF184">
        <v>19.760000000000002</v>
      </c>
      <c r="EG184">
        <v>0</v>
      </c>
      <c r="EH184">
        <v>598.30000019073498</v>
      </c>
      <c r="EI184">
        <v>0</v>
      </c>
      <c r="EJ184">
        <v>2277.7051999999999</v>
      </c>
      <c r="EK184">
        <v>-0.37846155337565701</v>
      </c>
      <c r="EL184">
        <v>-3.31769232976594</v>
      </c>
      <c r="EM184">
        <v>3699.1468</v>
      </c>
      <c r="EN184">
        <v>15</v>
      </c>
      <c r="EO184">
        <v>1717115956.0999999</v>
      </c>
      <c r="EP184" t="s">
        <v>1069</v>
      </c>
      <c r="EQ184">
        <v>1717115956.0999999</v>
      </c>
      <c r="ER184">
        <v>1717115953.0999999</v>
      </c>
      <c r="ES184">
        <v>168</v>
      </c>
      <c r="ET184">
        <v>-1.7999999999999999E-2</v>
      </c>
      <c r="EU184">
        <v>-1E-3</v>
      </c>
      <c r="EV184">
        <v>-2.2080000000000002</v>
      </c>
      <c r="EW184">
        <v>-0.11</v>
      </c>
      <c r="EX184">
        <v>423</v>
      </c>
      <c r="EY184">
        <v>12</v>
      </c>
      <c r="EZ184">
        <v>0.1</v>
      </c>
      <c r="FA184">
        <v>0.04</v>
      </c>
      <c r="FB184">
        <v>410.85919047619001</v>
      </c>
      <c r="FC184">
        <v>-0.12997402597420099</v>
      </c>
      <c r="FD184">
        <v>1.8818984962307699E-2</v>
      </c>
      <c r="FE184">
        <v>1</v>
      </c>
      <c r="FF184">
        <v>13.3086428571429</v>
      </c>
      <c r="FG184">
        <v>-2.6961038961127999E-3</v>
      </c>
      <c r="FH184">
        <v>8.6606467842226503E-4</v>
      </c>
      <c r="FI184">
        <v>1</v>
      </c>
      <c r="FJ184">
        <v>2</v>
      </c>
      <c r="FK184">
        <v>2</v>
      </c>
      <c r="FL184" t="s">
        <v>404</v>
      </c>
      <c r="FM184">
        <v>2.9729399999999999</v>
      </c>
      <c r="FN184">
        <v>2.8470800000000001</v>
      </c>
      <c r="FO184">
        <v>9.9827899999999997E-2</v>
      </c>
      <c r="FP184">
        <v>0.101767</v>
      </c>
      <c r="FQ184">
        <v>7.5537400000000005E-2</v>
      </c>
      <c r="FR184">
        <v>6.9804400000000003E-2</v>
      </c>
      <c r="FS184">
        <v>32281</v>
      </c>
      <c r="FT184">
        <v>31826.400000000001</v>
      </c>
      <c r="FU184">
        <v>33446.1</v>
      </c>
      <c r="FV184">
        <v>33151.4</v>
      </c>
      <c r="FW184">
        <v>44202.400000000001</v>
      </c>
      <c r="FX184">
        <v>41398</v>
      </c>
      <c r="FY184">
        <v>49493.5</v>
      </c>
      <c r="FZ184">
        <v>44789.599999999999</v>
      </c>
      <c r="GA184">
        <v>2.09755</v>
      </c>
      <c r="GB184">
        <v>2.7414700000000001</v>
      </c>
      <c r="GC184">
        <v>8.3036700000000005E-2</v>
      </c>
      <c r="GD184">
        <v>0</v>
      </c>
      <c r="GE184">
        <v>21.548999999999999</v>
      </c>
      <c r="GF184">
        <v>999.9</v>
      </c>
      <c r="GG184">
        <v>29.867999999999999</v>
      </c>
      <c r="GH184">
        <v>29.667999999999999</v>
      </c>
      <c r="GI184">
        <v>12.4137</v>
      </c>
      <c r="GJ184">
        <v>61.745100000000001</v>
      </c>
      <c r="GK184">
        <v>-1.34215</v>
      </c>
      <c r="GL184">
        <v>3</v>
      </c>
      <c r="GM184">
        <v>-1.69715E-2</v>
      </c>
      <c r="GN184">
        <v>0.54356800000000005</v>
      </c>
      <c r="GO184">
        <v>20.345099999999999</v>
      </c>
      <c r="GP184">
        <v>5.2222299999999997</v>
      </c>
      <c r="GQ184">
        <v>12.0374</v>
      </c>
      <c r="GR184">
        <v>4.9987000000000004</v>
      </c>
      <c r="GS184">
        <v>3.2890000000000001</v>
      </c>
      <c r="GT184">
        <v>9999</v>
      </c>
      <c r="GU184">
        <v>999.9</v>
      </c>
      <c r="GV184">
        <v>9999</v>
      </c>
      <c r="GW184">
        <v>9999</v>
      </c>
      <c r="GX184">
        <v>1.88968</v>
      </c>
      <c r="GY184">
        <v>1.88964</v>
      </c>
      <c r="GZ184">
        <v>1.8897299999999999</v>
      </c>
      <c r="HA184">
        <v>1.88995</v>
      </c>
      <c r="HB184">
        <v>1.89157</v>
      </c>
      <c r="HC184">
        <v>1.8917200000000001</v>
      </c>
      <c r="HD184">
        <v>1.8852199999999999</v>
      </c>
      <c r="HE184">
        <v>1.89011</v>
      </c>
      <c r="HF184">
        <v>5</v>
      </c>
      <c r="HG184">
        <v>0</v>
      </c>
      <c r="HH184">
        <v>0</v>
      </c>
      <c r="HI184">
        <v>4.5</v>
      </c>
      <c r="HJ184" t="s">
        <v>405</v>
      </c>
      <c r="HK184" t="s">
        <v>406</v>
      </c>
      <c r="HL184" t="s">
        <v>407</v>
      </c>
      <c r="HM184" t="s">
        <v>407</v>
      </c>
      <c r="HN184" t="s">
        <v>408</v>
      </c>
      <c r="HO184" t="s">
        <v>408</v>
      </c>
      <c r="HP184">
        <v>0</v>
      </c>
      <c r="HQ184">
        <v>100</v>
      </c>
      <c r="HR184">
        <v>100</v>
      </c>
      <c r="HS184">
        <v>-2.2080000000000002</v>
      </c>
      <c r="HT184">
        <v>-0.11</v>
      </c>
      <c r="HU184">
        <v>-2.1905999999999</v>
      </c>
      <c r="HV184">
        <v>0</v>
      </c>
      <c r="HW184">
        <v>0</v>
      </c>
      <c r="HX184">
        <v>0</v>
      </c>
      <c r="HY184">
        <v>-0.10866999999999601</v>
      </c>
      <c r="HZ184">
        <v>0</v>
      </c>
      <c r="IA184">
        <v>0</v>
      </c>
      <c r="IB184">
        <v>0</v>
      </c>
      <c r="IC184">
        <v>-1</v>
      </c>
      <c r="ID184">
        <v>-1</v>
      </c>
      <c r="IE184">
        <v>-1</v>
      </c>
      <c r="IF184">
        <v>-1</v>
      </c>
      <c r="IG184">
        <v>9.6</v>
      </c>
      <c r="IH184">
        <v>9.6999999999999993</v>
      </c>
      <c r="II184">
        <v>0.153809</v>
      </c>
      <c r="IJ184">
        <v>4.99878</v>
      </c>
      <c r="IK184">
        <v>2.5463900000000002</v>
      </c>
      <c r="IL184">
        <v>4.1345200000000002</v>
      </c>
      <c r="IM184">
        <v>3.1982400000000002</v>
      </c>
      <c r="IN184">
        <v>2.3290999999999999</v>
      </c>
      <c r="IO184">
        <v>33.355899999999998</v>
      </c>
      <c r="IP184">
        <v>24.1313</v>
      </c>
      <c r="IQ184">
        <v>2</v>
      </c>
      <c r="IR184">
        <v>508.79399999999998</v>
      </c>
      <c r="IS184">
        <v>1256</v>
      </c>
      <c r="IT184">
        <v>21.9998</v>
      </c>
      <c r="IU184">
        <v>26.927099999999999</v>
      </c>
      <c r="IV184">
        <v>30</v>
      </c>
      <c r="IW184">
        <v>27.152999999999999</v>
      </c>
      <c r="IX184">
        <v>27.1875</v>
      </c>
      <c r="IY184">
        <v>-1</v>
      </c>
      <c r="IZ184">
        <v>-30</v>
      </c>
      <c r="JA184">
        <v>-30</v>
      </c>
      <c r="JB184">
        <v>22</v>
      </c>
      <c r="JC184">
        <v>400</v>
      </c>
      <c r="JD184">
        <v>15.875</v>
      </c>
      <c r="JE184">
        <v>102.77500000000001</v>
      </c>
      <c r="JF184">
        <v>101.003</v>
      </c>
    </row>
    <row r="185" spans="1:266" x14ac:dyDescent="0.35">
      <c r="A185">
        <v>167</v>
      </c>
      <c r="B185">
        <v>1717116234.0999999</v>
      </c>
      <c r="C185">
        <v>54302</v>
      </c>
      <c r="D185" t="s">
        <v>1070</v>
      </c>
      <c r="E185" t="s">
        <v>1071</v>
      </c>
      <c r="F185" t="s">
        <v>400</v>
      </c>
      <c r="I185">
        <v>1717116234.0999999</v>
      </c>
      <c r="J185">
        <f t="shared" si="92"/>
        <v>1.1802684087877026E-3</v>
      </c>
      <c r="K185">
        <f t="shared" si="93"/>
        <v>1.1802684087877027</v>
      </c>
      <c r="L185">
        <f t="shared" si="94"/>
        <v>9.4906701551712587</v>
      </c>
      <c r="M185">
        <f t="shared" si="95"/>
        <v>410.47399999999999</v>
      </c>
      <c r="N185">
        <f t="shared" si="96"/>
        <v>188.12093261263311</v>
      </c>
      <c r="O185">
        <f t="shared" si="97"/>
        <v>18.937410020523217</v>
      </c>
      <c r="P185">
        <f t="shared" si="98"/>
        <v>41.320837255100002</v>
      </c>
      <c r="Q185">
        <f t="shared" si="99"/>
        <v>7.1655696342506833E-2</v>
      </c>
      <c r="R185">
        <f t="shared" si="100"/>
        <v>2.9375925326001195</v>
      </c>
      <c r="S185">
        <f t="shared" si="101"/>
        <v>7.0698652638902668E-2</v>
      </c>
      <c r="T185">
        <f t="shared" si="102"/>
        <v>4.4271579498084732E-2</v>
      </c>
      <c r="U185">
        <f t="shared" si="103"/>
        <v>77.161384884636121</v>
      </c>
      <c r="V185">
        <f t="shared" si="104"/>
        <v>23.921732844512572</v>
      </c>
      <c r="W185">
        <f t="shared" si="105"/>
        <v>23.921732844512572</v>
      </c>
      <c r="X185">
        <f t="shared" si="106"/>
        <v>2.9809225037359659</v>
      </c>
      <c r="Y185">
        <f t="shared" si="107"/>
        <v>45.232778191172493</v>
      </c>
      <c r="Z185">
        <f t="shared" si="108"/>
        <v>1.3364035409400001</v>
      </c>
      <c r="AA185">
        <f t="shared" si="109"/>
        <v>2.9545024523848702</v>
      </c>
      <c r="AB185">
        <f t="shared" si="110"/>
        <v>1.6445189627959658</v>
      </c>
      <c r="AC185">
        <f t="shared" si="111"/>
        <v>-52.049836827537689</v>
      </c>
      <c r="AD185">
        <f t="shared" si="112"/>
        <v>-23.444181949744316</v>
      </c>
      <c r="AE185">
        <f t="shared" si="113"/>
        <v>-1.6686140634734183</v>
      </c>
      <c r="AF185">
        <f t="shared" si="114"/>
        <v>-1.2479561192968447E-3</v>
      </c>
      <c r="AG185">
        <v>0</v>
      </c>
      <c r="AH185">
        <v>0</v>
      </c>
      <c r="AI185">
        <f t="shared" si="115"/>
        <v>1</v>
      </c>
      <c r="AJ185">
        <f t="shared" si="116"/>
        <v>0</v>
      </c>
      <c r="AK185">
        <f t="shared" si="117"/>
        <v>53699.788044901332</v>
      </c>
      <c r="AL185" t="s">
        <v>447</v>
      </c>
      <c r="AM185">
        <v>8305.73</v>
      </c>
      <c r="AN185">
        <v>1666.0250000000001</v>
      </c>
      <c r="AO185">
        <v>7978.48</v>
      </c>
      <c r="AP185">
        <f t="shared" si="118"/>
        <v>0.79118516308870857</v>
      </c>
      <c r="AQ185">
        <v>-1.33578315168039</v>
      </c>
      <c r="AR185" t="s">
        <v>1072</v>
      </c>
      <c r="AS185">
        <v>8306.25</v>
      </c>
      <c r="AT185">
        <v>2275.7792307692298</v>
      </c>
      <c r="AU185">
        <v>4440.03</v>
      </c>
      <c r="AV185">
        <f t="shared" si="119"/>
        <v>0.48744057342647906</v>
      </c>
      <c r="AW185">
        <v>0.5</v>
      </c>
      <c r="AX185">
        <f t="shared" si="120"/>
        <v>336.49278244231806</v>
      </c>
      <c r="AY185">
        <f t="shared" si="121"/>
        <v>9.4906701551712587</v>
      </c>
      <c r="AZ185">
        <f t="shared" si="122"/>
        <v>82.010117413777493</v>
      </c>
      <c r="BA185">
        <f t="shared" si="123"/>
        <v>3.2174399784362477E-2</v>
      </c>
      <c r="BB185">
        <f t="shared" si="124"/>
        <v>0.79694281344945872</v>
      </c>
      <c r="BC185">
        <f t="shared" si="125"/>
        <v>1428.3313965406082</v>
      </c>
      <c r="BD185" t="s">
        <v>402</v>
      </c>
      <c r="BE185">
        <v>0</v>
      </c>
      <c r="BF185">
        <f t="shared" si="126"/>
        <v>1428.3313965406082</v>
      </c>
      <c r="BG185">
        <f t="shared" si="127"/>
        <v>0.67830591312657607</v>
      </c>
      <c r="BH185">
        <f t="shared" si="128"/>
        <v>0.71861466042611322</v>
      </c>
      <c r="BI185">
        <f t="shared" si="129"/>
        <v>0.54020911802385752</v>
      </c>
      <c r="BJ185">
        <f t="shared" si="130"/>
        <v>0.78018993088720834</v>
      </c>
      <c r="BK185">
        <f t="shared" si="131"/>
        <v>0.56055053065724825</v>
      </c>
      <c r="BL185">
        <f t="shared" si="132"/>
        <v>0.45101909166911935</v>
      </c>
      <c r="BM185">
        <f t="shared" si="133"/>
        <v>0.54898090833088065</v>
      </c>
      <c r="CV185">
        <f t="shared" si="134"/>
        <v>399.88200000000001</v>
      </c>
      <c r="CW185">
        <f t="shared" si="135"/>
        <v>336.49278244231806</v>
      </c>
      <c r="CX185">
        <f t="shared" si="136"/>
        <v>0.84148019276266006</v>
      </c>
      <c r="CY185">
        <f t="shared" si="137"/>
        <v>0.19296038552532027</v>
      </c>
      <c r="CZ185">
        <v>1717116234.0999999</v>
      </c>
      <c r="DA185">
        <v>410.47399999999999</v>
      </c>
      <c r="DB185">
        <v>422.44400000000002</v>
      </c>
      <c r="DC185">
        <v>13.275600000000001</v>
      </c>
      <c r="DD185">
        <v>11.8781</v>
      </c>
      <c r="DE185">
        <v>412.66899999999998</v>
      </c>
      <c r="DF185">
        <v>13.3866</v>
      </c>
      <c r="DG185">
        <v>500.00700000000001</v>
      </c>
      <c r="DH185">
        <v>100.566</v>
      </c>
      <c r="DI185">
        <v>0.10015</v>
      </c>
      <c r="DJ185">
        <v>23.773700000000002</v>
      </c>
      <c r="DK185">
        <v>22.9177</v>
      </c>
      <c r="DL185">
        <v>999.9</v>
      </c>
      <c r="DM185">
        <v>0</v>
      </c>
      <c r="DN185">
        <v>0</v>
      </c>
      <c r="DO185">
        <v>9989.3799999999992</v>
      </c>
      <c r="DP185">
        <v>0</v>
      </c>
      <c r="DQ185">
        <v>1.5289399999999999E-3</v>
      </c>
      <c r="DR185">
        <v>399.88200000000001</v>
      </c>
      <c r="DS185">
        <v>0.95003000000000004</v>
      </c>
      <c r="DT185">
        <v>4.9970100000000003E-2</v>
      </c>
      <c r="DU185">
        <v>0</v>
      </c>
      <c r="DV185">
        <v>2275.4299999999998</v>
      </c>
      <c r="DW185">
        <v>5.0003500000000001</v>
      </c>
      <c r="DX185">
        <v>3695.29</v>
      </c>
      <c r="DY185">
        <v>3476.78</v>
      </c>
      <c r="DZ185">
        <v>38.061999999999998</v>
      </c>
      <c r="EA185">
        <v>41.061999999999998</v>
      </c>
      <c r="EB185">
        <v>39.811999999999998</v>
      </c>
      <c r="EC185">
        <v>43.061999999999998</v>
      </c>
      <c r="ED185">
        <v>43.125</v>
      </c>
      <c r="EE185">
        <v>375.15</v>
      </c>
      <c r="EF185">
        <v>19.73</v>
      </c>
      <c r="EG185">
        <v>0</v>
      </c>
      <c r="EH185">
        <v>299.09999990463302</v>
      </c>
      <c r="EI185">
        <v>0</v>
      </c>
      <c r="EJ185">
        <v>2275.7792307692298</v>
      </c>
      <c r="EK185">
        <v>-1.8372649436837301</v>
      </c>
      <c r="EL185">
        <v>-3.8300854112067499</v>
      </c>
      <c r="EM185">
        <v>3696.4634615384598</v>
      </c>
      <c r="EN185">
        <v>15</v>
      </c>
      <c r="EO185">
        <v>1717116252.0999999</v>
      </c>
      <c r="EP185" t="s">
        <v>1073</v>
      </c>
      <c r="EQ185">
        <v>1717116252.0999999</v>
      </c>
      <c r="ER185">
        <v>1717116252.0999999</v>
      </c>
      <c r="ES185">
        <v>169</v>
      </c>
      <c r="ET185">
        <v>1.2999999999999999E-2</v>
      </c>
      <c r="EU185">
        <v>-2E-3</v>
      </c>
      <c r="EV185">
        <v>-2.1949999999999998</v>
      </c>
      <c r="EW185">
        <v>-0.111</v>
      </c>
      <c r="EX185">
        <v>422</v>
      </c>
      <c r="EY185">
        <v>12</v>
      </c>
      <c r="EZ185">
        <v>0.13</v>
      </c>
      <c r="FA185">
        <v>0.04</v>
      </c>
      <c r="FB185">
        <v>410.46519047619103</v>
      </c>
      <c r="FC185">
        <v>-1.4805194805616401E-2</v>
      </c>
      <c r="FD185">
        <v>1.5861360800380801E-2</v>
      </c>
      <c r="FE185">
        <v>1</v>
      </c>
      <c r="FF185">
        <v>13.278114285714301</v>
      </c>
      <c r="FG185">
        <v>-7.4493506493454303E-3</v>
      </c>
      <c r="FH185">
        <v>9.6524643499569496E-4</v>
      </c>
      <c r="FI185">
        <v>1</v>
      </c>
      <c r="FJ185">
        <v>2</v>
      </c>
      <c r="FK185">
        <v>2</v>
      </c>
      <c r="FL185" t="s">
        <v>404</v>
      </c>
      <c r="FM185">
        <v>2.9727999999999999</v>
      </c>
      <c r="FN185">
        <v>2.8471700000000002</v>
      </c>
      <c r="FO185">
        <v>9.9760699999999994E-2</v>
      </c>
      <c r="FP185">
        <v>0.101701</v>
      </c>
      <c r="FQ185">
        <v>7.5405E-2</v>
      </c>
      <c r="FR185">
        <v>6.9656399999999993E-2</v>
      </c>
      <c r="FS185">
        <v>32283.8</v>
      </c>
      <c r="FT185">
        <v>31829.200000000001</v>
      </c>
      <c r="FU185">
        <v>33446.5</v>
      </c>
      <c r="FV185">
        <v>33151.9</v>
      </c>
      <c r="FW185">
        <v>44209.2</v>
      </c>
      <c r="FX185">
        <v>41404.6</v>
      </c>
      <c r="FY185">
        <v>49494</v>
      </c>
      <c r="FZ185">
        <v>44789.5</v>
      </c>
      <c r="GA185">
        <v>2.0973700000000002</v>
      </c>
      <c r="GB185">
        <v>2.7380800000000001</v>
      </c>
      <c r="GC185">
        <v>8.3073999999999995E-2</v>
      </c>
      <c r="GD185">
        <v>0</v>
      </c>
      <c r="GE185">
        <v>21.548400000000001</v>
      </c>
      <c r="GF185">
        <v>999.9</v>
      </c>
      <c r="GG185">
        <v>29.818999999999999</v>
      </c>
      <c r="GH185">
        <v>29.667999999999999</v>
      </c>
      <c r="GI185">
        <v>12.3939</v>
      </c>
      <c r="GJ185">
        <v>61.685099999999998</v>
      </c>
      <c r="GK185">
        <v>-1.39022</v>
      </c>
      <c r="GL185">
        <v>3</v>
      </c>
      <c r="GM185">
        <v>-1.7545700000000001E-2</v>
      </c>
      <c r="GN185">
        <v>0.540964</v>
      </c>
      <c r="GO185">
        <v>20.344799999999999</v>
      </c>
      <c r="GP185">
        <v>5.2223800000000002</v>
      </c>
      <c r="GQ185">
        <v>12.036899999999999</v>
      </c>
      <c r="GR185">
        <v>4.9987000000000004</v>
      </c>
      <c r="GS185">
        <v>3.2890000000000001</v>
      </c>
      <c r="GT185">
        <v>9999</v>
      </c>
      <c r="GU185">
        <v>999.9</v>
      </c>
      <c r="GV185">
        <v>9999</v>
      </c>
      <c r="GW185">
        <v>9999</v>
      </c>
      <c r="GX185">
        <v>1.8897699999999999</v>
      </c>
      <c r="GY185">
        <v>1.8896500000000001</v>
      </c>
      <c r="GZ185">
        <v>1.8897900000000001</v>
      </c>
      <c r="HA185">
        <v>1.8899600000000001</v>
      </c>
      <c r="HB185">
        <v>1.8916299999999999</v>
      </c>
      <c r="HC185">
        <v>1.89178</v>
      </c>
      <c r="HD185">
        <v>1.88523</v>
      </c>
      <c r="HE185">
        <v>1.8901600000000001</v>
      </c>
      <c r="HF185">
        <v>5</v>
      </c>
      <c r="HG185">
        <v>0</v>
      </c>
      <c r="HH185">
        <v>0</v>
      </c>
      <c r="HI185">
        <v>4.5</v>
      </c>
      <c r="HJ185" t="s">
        <v>405</v>
      </c>
      <c r="HK185" t="s">
        <v>406</v>
      </c>
      <c r="HL185" t="s">
        <v>407</v>
      </c>
      <c r="HM185" t="s">
        <v>407</v>
      </c>
      <c r="HN185" t="s">
        <v>408</v>
      </c>
      <c r="HO185" t="s">
        <v>408</v>
      </c>
      <c r="HP185">
        <v>0</v>
      </c>
      <c r="HQ185">
        <v>100</v>
      </c>
      <c r="HR185">
        <v>100</v>
      </c>
      <c r="HS185">
        <v>-2.1949999999999998</v>
      </c>
      <c r="HT185">
        <v>-0.111</v>
      </c>
      <c r="HU185">
        <v>-2.20809999999994</v>
      </c>
      <c r="HV185">
        <v>0</v>
      </c>
      <c r="HW185">
        <v>0</v>
      </c>
      <c r="HX185">
        <v>0</v>
      </c>
      <c r="HY185">
        <v>-0.109554545454545</v>
      </c>
      <c r="HZ185">
        <v>0</v>
      </c>
      <c r="IA185">
        <v>0</v>
      </c>
      <c r="IB185">
        <v>0</v>
      </c>
      <c r="IC185">
        <v>-1</v>
      </c>
      <c r="ID185">
        <v>-1</v>
      </c>
      <c r="IE185">
        <v>-1</v>
      </c>
      <c r="IF185">
        <v>-1</v>
      </c>
      <c r="IG185">
        <v>4.5999999999999996</v>
      </c>
      <c r="IH185">
        <v>4.7</v>
      </c>
      <c r="II185">
        <v>0.153809</v>
      </c>
      <c r="IJ185">
        <v>4.99878</v>
      </c>
      <c r="IK185">
        <v>2.5463900000000002</v>
      </c>
      <c r="IL185">
        <v>4.1479499999999998</v>
      </c>
      <c r="IM185">
        <v>3.1982400000000002</v>
      </c>
      <c r="IN185">
        <v>2.3315399999999999</v>
      </c>
      <c r="IO185">
        <v>33.333500000000001</v>
      </c>
      <c r="IP185">
        <v>24.14</v>
      </c>
      <c r="IQ185">
        <v>2</v>
      </c>
      <c r="IR185">
        <v>508.62400000000002</v>
      </c>
      <c r="IS185">
        <v>1250.99</v>
      </c>
      <c r="IT185">
        <v>21.999500000000001</v>
      </c>
      <c r="IU185">
        <v>26.920200000000001</v>
      </c>
      <c r="IV185">
        <v>30.0001</v>
      </c>
      <c r="IW185">
        <v>27.146100000000001</v>
      </c>
      <c r="IX185">
        <v>27.180599999999998</v>
      </c>
      <c r="IY185">
        <v>-1</v>
      </c>
      <c r="IZ185">
        <v>-30</v>
      </c>
      <c r="JA185">
        <v>-30</v>
      </c>
      <c r="JB185">
        <v>22</v>
      </c>
      <c r="JC185">
        <v>400</v>
      </c>
      <c r="JD185">
        <v>15.875</v>
      </c>
      <c r="JE185">
        <v>102.776</v>
      </c>
      <c r="JF185">
        <v>101.003</v>
      </c>
    </row>
    <row r="186" spans="1:266" x14ac:dyDescent="0.35">
      <c r="A186">
        <v>168</v>
      </c>
      <c r="B186">
        <v>1717116534.0999999</v>
      </c>
      <c r="C186">
        <v>54602</v>
      </c>
      <c r="D186" t="s">
        <v>1074</v>
      </c>
      <c r="E186" t="s">
        <v>1075</v>
      </c>
      <c r="F186" t="s">
        <v>400</v>
      </c>
      <c r="I186">
        <v>1717116534.0999999</v>
      </c>
      <c r="J186">
        <f t="shared" si="92"/>
        <v>1.1823551239134062E-3</v>
      </c>
      <c r="K186">
        <f t="shared" si="93"/>
        <v>1.1823551239134062</v>
      </c>
      <c r="L186">
        <f t="shared" si="94"/>
        <v>9.5346148134233708</v>
      </c>
      <c r="M186">
        <f t="shared" si="95"/>
        <v>410.21899999999999</v>
      </c>
      <c r="N186">
        <f t="shared" si="96"/>
        <v>186.92262554740199</v>
      </c>
      <c r="O186">
        <f t="shared" si="97"/>
        <v>18.81658254992027</v>
      </c>
      <c r="P186">
        <f t="shared" si="98"/>
        <v>41.294731734271998</v>
      </c>
      <c r="Q186">
        <f t="shared" si="99"/>
        <v>7.1669987365431467E-2</v>
      </c>
      <c r="R186">
        <f t="shared" si="100"/>
        <v>2.937575063655737</v>
      </c>
      <c r="S186">
        <f t="shared" si="101"/>
        <v>7.0712559016814933E-2</v>
      </c>
      <c r="T186">
        <f t="shared" si="102"/>
        <v>4.4280304899694291E-2</v>
      </c>
      <c r="U186">
        <f t="shared" si="103"/>
        <v>77.166791927080084</v>
      </c>
      <c r="V186">
        <f t="shared" si="104"/>
        <v>23.91972320336388</v>
      </c>
      <c r="W186">
        <f t="shared" si="105"/>
        <v>23.91972320336388</v>
      </c>
      <c r="X186">
        <f t="shared" si="106"/>
        <v>2.9805624559751758</v>
      </c>
      <c r="Y186">
        <f t="shared" si="107"/>
        <v>45.136885319628576</v>
      </c>
      <c r="Z186">
        <f t="shared" si="108"/>
        <v>1.3334500216831999</v>
      </c>
      <c r="AA186">
        <f t="shared" si="109"/>
        <v>2.9542357923915623</v>
      </c>
      <c r="AB186">
        <f t="shared" si="110"/>
        <v>1.6471124342919758</v>
      </c>
      <c r="AC186">
        <f t="shared" si="111"/>
        <v>-52.141860964581213</v>
      </c>
      <c r="AD186">
        <f t="shared" si="112"/>
        <v>-23.363330387117429</v>
      </c>
      <c r="AE186">
        <f t="shared" si="113"/>
        <v>-1.6628399395275029</v>
      </c>
      <c r="AF186">
        <f t="shared" si="114"/>
        <v>-1.2393641460590743E-3</v>
      </c>
      <c r="AG186">
        <v>0</v>
      </c>
      <c r="AH186">
        <v>0</v>
      </c>
      <c r="AI186">
        <f t="shared" si="115"/>
        <v>1</v>
      </c>
      <c r="AJ186">
        <f t="shared" si="116"/>
        <v>0</v>
      </c>
      <c r="AK186">
        <f t="shared" si="117"/>
        <v>53699.525485853934</v>
      </c>
      <c r="AL186" t="s">
        <v>447</v>
      </c>
      <c r="AM186">
        <v>8305.73</v>
      </c>
      <c r="AN186">
        <v>1666.0250000000001</v>
      </c>
      <c r="AO186">
        <v>7978.48</v>
      </c>
      <c r="AP186">
        <f t="shared" si="118"/>
        <v>0.79118516308870857</v>
      </c>
      <c r="AQ186">
        <v>-1.33578315168039</v>
      </c>
      <c r="AR186" t="s">
        <v>1076</v>
      </c>
      <c r="AS186">
        <v>8307.4599999999991</v>
      </c>
      <c r="AT186">
        <v>2273.6307692307701</v>
      </c>
      <c r="AU186">
        <v>4429.57</v>
      </c>
      <c r="AV186">
        <f t="shared" si="119"/>
        <v>0.48671524115641696</v>
      </c>
      <c r="AW186">
        <v>0.5</v>
      </c>
      <c r="AX186">
        <f t="shared" si="120"/>
        <v>336.50964096354005</v>
      </c>
      <c r="AY186">
        <f t="shared" si="121"/>
        <v>9.5346148134233708</v>
      </c>
      <c r="AZ186">
        <f t="shared" si="122"/>
        <v>81.892185526514339</v>
      </c>
      <c r="BA186">
        <f t="shared" si="123"/>
        <v>3.2303377501988244E-2</v>
      </c>
      <c r="BB186">
        <f t="shared" si="124"/>
        <v>0.80118611964592501</v>
      </c>
      <c r="BC186">
        <f t="shared" si="125"/>
        <v>1427.2471890839661</v>
      </c>
      <c r="BD186" t="s">
        <v>402</v>
      </c>
      <c r="BE186">
        <v>0</v>
      </c>
      <c r="BF186">
        <f t="shared" si="126"/>
        <v>1427.2471890839661</v>
      </c>
      <c r="BG186">
        <f t="shared" si="127"/>
        <v>0.6777910295843691</v>
      </c>
      <c r="BH186">
        <f t="shared" si="128"/>
        <v>0.71809041417216379</v>
      </c>
      <c r="BI186">
        <f t="shared" si="129"/>
        <v>0.54171636124526146</v>
      </c>
      <c r="BJ186">
        <f t="shared" si="130"/>
        <v>0.78013538074076227</v>
      </c>
      <c r="BK186">
        <f t="shared" si="131"/>
        <v>0.56220757217279171</v>
      </c>
      <c r="BL186">
        <f t="shared" si="132"/>
        <v>0.45077351125139381</v>
      </c>
      <c r="BM186">
        <f t="shared" si="133"/>
        <v>0.54922648874860625</v>
      </c>
      <c r="CV186">
        <f t="shared" si="134"/>
        <v>399.90100000000001</v>
      </c>
      <c r="CW186">
        <f t="shared" si="135"/>
        <v>336.50964096354005</v>
      </c>
      <c r="CX186">
        <f t="shared" si="136"/>
        <v>0.84148236929525067</v>
      </c>
      <c r="CY186">
        <f t="shared" si="137"/>
        <v>0.19296473859050137</v>
      </c>
      <c r="CZ186">
        <v>1717116534.0999999</v>
      </c>
      <c r="DA186">
        <v>410.21899999999999</v>
      </c>
      <c r="DB186">
        <v>422.238</v>
      </c>
      <c r="DC186">
        <v>13.2464</v>
      </c>
      <c r="DD186">
        <v>11.8469</v>
      </c>
      <c r="DE186">
        <v>412.40800000000002</v>
      </c>
      <c r="DF186">
        <v>13.355399999999999</v>
      </c>
      <c r="DG186">
        <v>500.19</v>
      </c>
      <c r="DH186">
        <v>100.565</v>
      </c>
      <c r="DI186">
        <v>0.100088</v>
      </c>
      <c r="DJ186">
        <v>23.772200000000002</v>
      </c>
      <c r="DK186">
        <v>22.8978</v>
      </c>
      <c r="DL186">
        <v>999.9</v>
      </c>
      <c r="DM186">
        <v>0</v>
      </c>
      <c r="DN186">
        <v>0</v>
      </c>
      <c r="DO186">
        <v>9989.3799999999992</v>
      </c>
      <c r="DP186">
        <v>0</v>
      </c>
      <c r="DQ186">
        <v>1.5289399999999999E-3</v>
      </c>
      <c r="DR186">
        <v>399.90100000000001</v>
      </c>
      <c r="DS186">
        <v>0.94994999999999996</v>
      </c>
      <c r="DT186">
        <v>5.0049700000000003E-2</v>
      </c>
      <c r="DU186">
        <v>0</v>
      </c>
      <c r="DV186">
        <v>2273.69</v>
      </c>
      <c r="DW186">
        <v>5.0003500000000001</v>
      </c>
      <c r="DX186">
        <v>3691.36</v>
      </c>
      <c r="DY186">
        <v>3476.86</v>
      </c>
      <c r="DZ186">
        <v>38</v>
      </c>
      <c r="EA186">
        <v>41.061999999999998</v>
      </c>
      <c r="EB186">
        <v>39.75</v>
      </c>
      <c r="EC186">
        <v>43.061999999999998</v>
      </c>
      <c r="ED186">
        <v>43.125</v>
      </c>
      <c r="EE186">
        <v>375.14</v>
      </c>
      <c r="EF186">
        <v>19.760000000000002</v>
      </c>
      <c r="EG186">
        <v>0</v>
      </c>
      <c r="EH186">
        <v>299.09999990463302</v>
      </c>
      <c r="EI186">
        <v>0</v>
      </c>
      <c r="EJ186">
        <v>2273.6307692307701</v>
      </c>
      <c r="EK186">
        <v>2.4615393672220699E-2</v>
      </c>
      <c r="EL186">
        <v>-5.6157265092491704</v>
      </c>
      <c r="EM186">
        <v>3692.2676923076901</v>
      </c>
      <c r="EN186">
        <v>15</v>
      </c>
      <c r="EO186">
        <v>1717116564.0999999</v>
      </c>
      <c r="EP186" t="s">
        <v>1077</v>
      </c>
      <c r="EQ186">
        <v>1717116564.0999999</v>
      </c>
      <c r="ER186">
        <v>1717116552.0999999</v>
      </c>
      <c r="ES186">
        <v>170</v>
      </c>
      <c r="ET186">
        <v>5.0000000000000001E-3</v>
      </c>
      <c r="EU186">
        <v>2E-3</v>
      </c>
      <c r="EV186">
        <v>-2.1890000000000001</v>
      </c>
      <c r="EW186">
        <v>-0.109</v>
      </c>
      <c r="EX186">
        <v>422</v>
      </c>
      <c r="EY186">
        <v>12</v>
      </c>
      <c r="EZ186">
        <v>0.16</v>
      </c>
      <c r="FA186">
        <v>0.04</v>
      </c>
      <c r="FB186">
        <v>410.23599999999999</v>
      </c>
      <c r="FC186">
        <v>2.5714285714421602E-2</v>
      </c>
      <c r="FD186">
        <v>1.3323806120012599E-2</v>
      </c>
      <c r="FE186">
        <v>1</v>
      </c>
      <c r="FF186">
        <v>13.2459285714286</v>
      </c>
      <c r="FG186">
        <v>-1.14935064935186E-2</v>
      </c>
      <c r="FH186">
        <v>1.2107230650053201E-3</v>
      </c>
      <c r="FI186">
        <v>1</v>
      </c>
      <c r="FJ186">
        <v>2</v>
      </c>
      <c r="FK186">
        <v>2</v>
      </c>
      <c r="FL186" t="s">
        <v>404</v>
      </c>
      <c r="FM186">
        <v>2.97329</v>
      </c>
      <c r="FN186">
        <v>2.8471099999999998</v>
      </c>
      <c r="FO186">
        <v>9.9714499999999998E-2</v>
      </c>
      <c r="FP186">
        <v>0.10166500000000001</v>
      </c>
      <c r="FQ186">
        <v>7.5275300000000003E-2</v>
      </c>
      <c r="FR186">
        <v>6.9520999999999999E-2</v>
      </c>
      <c r="FS186">
        <v>32285.9</v>
      </c>
      <c r="FT186">
        <v>31830.400000000001</v>
      </c>
      <c r="FU186">
        <v>33446.9</v>
      </c>
      <c r="FV186">
        <v>33151.699999999997</v>
      </c>
      <c r="FW186">
        <v>44215.9</v>
      </c>
      <c r="FX186">
        <v>41410.6</v>
      </c>
      <c r="FY186">
        <v>49494.400000000001</v>
      </c>
      <c r="FZ186">
        <v>44789.5</v>
      </c>
      <c r="GA186">
        <v>2.0983299999999998</v>
      </c>
      <c r="GB186">
        <v>2.7417199999999999</v>
      </c>
      <c r="GC186">
        <v>8.1062300000000004E-2</v>
      </c>
      <c r="GD186">
        <v>0</v>
      </c>
      <c r="GE186">
        <v>21.561699999999998</v>
      </c>
      <c r="GF186">
        <v>999.9</v>
      </c>
      <c r="GG186">
        <v>29.74</v>
      </c>
      <c r="GH186">
        <v>29.648</v>
      </c>
      <c r="GI186">
        <v>12.3477</v>
      </c>
      <c r="GJ186">
        <v>61.7151</v>
      </c>
      <c r="GK186">
        <v>-1.54647</v>
      </c>
      <c r="GL186">
        <v>3</v>
      </c>
      <c r="GM186">
        <v>-1.85442E-2</v>
      </c>
      <c r="GN186">
        <v>0.52194700000000005</v>
      </c>
      <c r="GO186">
        <v>20.345099999999999</v>
      </c>
      <c r="GP186">
        <v>5.2232799999999999</v>
      </c>
      <c r="GQ186">
        <v>12.037800000000001</v>
      </c>
      <c r="GR186">
        <v>4.9995500000000002</v>
      </c>
      <c r="GS186">
        <v>3.2890000000000001</v>
      </c>
      <c r="GT186">
        <v>9999</v>
      </c>
      <c r="GU186">
        <v>999.9</v>
      </c>
      <c r="GV186">
        <v>9999</v>
      </c>
      <c r="GW186">
        <v>9999</v>
      </c>
      <c r="GX186">
        <v>1.8896900000000001</v>
      </c>
      <c r="GY186">
        <v>1.8896500000000001</v>
      </c>
      <c r="GZ186">
        <v>1.88974</v>
      </c>
      <c r="HA186">
        <v>1.8899600000000001</v>
      </c>
      <c r="HB186">
        <v>1.89161</v>
      </c>
      <c r="HC186">
        <v>1.89174</v>
      </c>
      <c r="HD186">
        <v>1.8852199999999999</v>
      </c>
      <c r="HE186">
        <v>1.8901300000000001</v>
      </c>
      <c r="HF186">
        <v>5</v>
      </c>
      <c r="HG186">
        <v>0</v>
      </c>
      <c r="HH186">
        <v>0</v>
      </c>
      <c r="HI186">
        <v>4.5</v>
      </c>
      <c r="HJ186" t="s">
        <v>405</v>
      </c>
      <c r="HK186" t="s">
        <v>406</v>
      </c>
      <c r="HL186" t="s">
        <v>407</v>
      </c>
      <c r="HM186" t="s">
        <v>407</v>
      </c>
      <c r="HN186" t="s">
        <v>408</v>
      </c>
      <c r="HO186" t="s">
        <v>408</v>
      </c>
      <c r="HP186">
        <v>0</v>
      </c>
      <c r="HQ186">
        <v>100</v>
      </c>
      <c r="HR186">
        <v>100</v>
      </c>
      <c r="HS186">
        <v>-2.1890000000000001</v>
      </c>
      <c r="HT186">
        <v>-0.109</v>
      </c>
      <c r="HU186">
        <v>-2.1947000000000099</v>
      </c>
      <c r="HV186">
        <v>0</v>
      </c>
      <c r="HW186">
        <v>0</v>
      </c>
      <c r="HX186">
        <v>0</v>
      </c>
      <c r="HY186">
        <v>-0.111190000000001</v>
      </c>
      <c r="HZ186">
        <v>0</v>
      </c>
      <c r="IA186">
        <v>0</v>
      </c>
      <c r="IB186">
        <v>0</v>
      </c>
      <c r="IC186">
        <v>-1</v>
      </c>
      <c r="ID186">
        <v>-1</v>
      </c>
      <c r="IE186">
        <v>-1</v>
      </c>
      <c r="IF186">
        <v>-1</v>
      </c>
      <c r="IG186">
        <v>4.7</v>
      </c>
      <c r="IH186">
        <v>4.7</v>
      </c>
      <c r="II186">
        <v>0.153809</v>
      </c>
      <c r="IJ186">
        <v>4.99878</v>
      </c>
      <c r="IK186">
        <v>2.5463900000000002</v>
      </c>
      <c r="IL186">
        <v>4.1284200000000002</v>
      </c>
      <c r="IM186">
        <v>3.1982400000000002</v>
      </c>
      <c r="IN186">
        <v>2.3925800000000002</v>
      </c>
      <c r="IO186">
        <v>33.333500000000001</v>
      </c>
      <c r="IP186">
        <v>24.14</v>
      </c>
      <c r="IQ186">
        <v>2</v>
      </c>
      <c r="IR186">
        <v>509.09100000000001</v>
      </c>
      <c r="IS186">
        <v>1255.94</v>
      </c>
      <c r="IT186">
        <v>22.0001</v>
      </c>
      <c r="IU186">
        <v>26.904299999999999</v>
      </c>
      <c r="IV186">
        <v>30.0001</v>
      </c>
      <c r="IW186">
        <v>27.132300000000001</v>
      </c>
      <c r="IX186">
        <v>27.1692</v>
      </c>
      <c r="IY186">
        <v>-1</v>
      </c>
      <c r="IZ186">
        <v>-30</v>
      </c>
      <c r="JA186">
        <v>-30</v>
      </c>
      <c r="JB186">
        <v>22</v>
      </c>
      <c r="JC186">
        <v>400</v>
      </c>
      <c r="JD186">
        <v>15.875</v>
      </c>
      <c r="JE186">
        <v>102.777</v>
      </c>
      <c r="JF186">
        <v>101.003</v>
      </c>
    </row>
    <row r="187" spans="1:266" x14ac:dyDescent="0.35">
      <c r="A187">
        <v>169</v>
      </c>
      <c r="B187">
        <v>1717116834.0999999</v>
      </c>
      <c r="C187">
        <v>54902</v>
      </c>
      <c r="D187" t="s">
        <v>1078</v>
      </c>
      <c r="E187" t="s">
        <v>1079</v>
      </c>
      <c r="F187" t="s">
        <v>400</v>
      </c>
      <c r="I187">
        <v>1717116834.0999999</v>
      </c>
      <c r="J187">
        <f t="shared" si="92"/>
        <v>1.1832165113375129E-3</v>
      </c>
      <c r="K187">
        <f t="shared" si="93"/>
        <v>1.1832165113375128</v>
      </c>
      <c r="L187">
        <f t="shared" si="94"/>
        <v>9.5204632587004916</v>
      </c>
      <c r="M187">
        <f t="shared" si="95"/>
        <v>410.1</v>
      </c>
      <c r="N187">
        <f t="shared" si="96"/>
        <v>187.07093602632523</v>
      </c>
      <c r="O187">
        <f t="shared" si="97"/>
        <v>18.830801180704562</v>
      </c>
      <c r="P187">
        <f t="shared" si="98"/>
        <v>41.281193798700002</v>
      </c>
      <c r="Q187">
        <f t="shared" si="99"/>
        <v>7.1655587917736477E-2</v>
      </c>
      <c r="R187">
        <f t="shared" si="100"/>
        <v>2.9355242190976223</v>
      </c>
      <c r="S187">
        <f t="shared" si="101"/>
        <v>7.0697882496694106E-2</v>
      </c>
      <c r="T187">
        <f t="shared" si="102"/>
        <v>4.4271156138038364E-2</v>
      </c>
      <c r="U187">
        <f t="shared" si="103"/>
        <v>77.170034131415179</v>
      </c>
      <c r="V187">
        <f t="shared" si="104"/>
        <v>23.909615452866642</v>
      </c>
      <c r="W187">
        <f t="shared" si="105"/>
        <v>23.909615452866642</v>
      </c>
      <c r="X187">
        <f t="shared" si="106"/>
        <v>2.978752125651063</v>
      </c>
      <c r="Y187">
        <f t="shared" si="107"/>
        <v>45.051202938640778</v>
      </c>
      <c r="Z187">
        <f t="shared" si="108"/>
        <v>1.3301181141606</v>
      </c>
      <c r="AA187">
        <f t="shared" si="109"/>
        <v>2.952458596881876</v>
      </c>
      <c r="AB187">
        <f t="shared" si="110"/>
        <v>1.648634011490463</v>
      </c>
      <c r="AC187">
        <f t="shared" si="111"/>
        <v>-52.179848149984316</v>
      </c>
      <c r="AD187">
        <f t="shared" si="112"/>
        <v>-23.329966872970726</v>
      </c>
      <c r="AE187">
        <f t="shared" si="113"/>
        <v>-1.6614565791263023</v>
      </c>
      <c r="AF187">
        <f t="shared" si="114"/>
        <v>-1.2374706661724133E-3</v>
      </c>
      <c r="AG187">
        <v>0</v>
      </c>
      <c r="AH187">
        <v>0</v>
      </c>
      <c r="AI187">
        <f t="shared" si="115"/>
        <v>1</v>
      </c>
      <c r="AJ187">
        <f t="shared" si="116"/>
        <v>0</v>
      </c>
      <c r="AK187">
        <f t="shared" si="117"/>
        <v>53641.118407749746</v>
      </c>
      <c r="AL187" t="s">
        <v>447</v>
      </c>
      <c r="AM187">
        <v>8305.73</v>
      </c>
      <c r="AN187">
        <v>1666.0250000000001</v>
      </c>
      <c r="AO187">
        <v>7978.48</v>
      </c>
      <c r="AP187">
        <f t="shared" si="118"/>
        <v>0.79118516308870857</v>
      </c>
      <c r="AQ187">
        <v>-1.33578315168039</v>
      </c>
      <c r="AR187" t="s">
        <v>1080</v>
      </c>
      <c r="AS187">
        <v>8307.48</v>
      </c>
      <c r="AT187">
        <v>2271.26384615385</v>
      </c>
      <c r="AU187">
        <v>4419.6899999999996</v>
      </c>
      <c r="AV187">
        <f t="shared" si="119"/>
        <v>0.48610335879804911</v>
      </c>
      <c r="AW187">
        <v>0.5</v>
      </c>
      <c r="AX187">
        <f t="shared" si="120"/>
        <v>336.52169206570761</v>
      </c>
      <c r="AY187">
        <f t="shared" si="121"/>
        <v>9.5204632587004916</v>
      </c>
      <c r="AZ187">
        <f t="shared" si="122"/>
        <v>81.792162410771638</v>
      </c>
      <c r="BA187">
        <f t="shared" si="123"/>
        <v>3.2260168263569595E-2</v>
      </c>
      <c r="BB187">
        <f t="shared" si="124"/>
        <v>0.80521258278295538</v>
      </c>
      <c r="BC187">
        <f t="shared" si="125"/>
        <v>1426.2199080801156</v>
      </c>
      <c r="BD187" t="s">
        <v>402</v>
      </c>
      <c r="BE187">
        <v>0</v>
      </c>
      <c r="BF187">
        <f t="shared" si="126"/>
        <v>1426.2199080801156</v>
      </c>
      <c r="BG187">
        <f t="shared" si="127"/>
        <v>0.67730318006916423</v>
      </c>
      <c r="BH187">
        <f t="shared" si="128"/>
        <v>0.71770423217031065</v>
      </c>
      <c r="BI187">
        <f t="shared" si="129"/>
        <v>0.5431393061439409</v>
      </c>
      <c r="BJ187">
        <f t="shared" si="130"/>
        <v>0.78020607221508431</v>
      </c>
      <c r="BK187">
        <f t="shared" si="131"/>
        <v>0.56377273184521715</v>
      </c>
      <c r="BL187">
        <f t="shared" si="132"/>
        <v>0.45067598190673347</v>
      </c>
      <c r="BM187">
        <f t="shared" si="133"/>
        <v>0.54932401809326659</v>
      </c>
      <c r="CV187">
        <f t="shared" si="134"/>
        <v>399.91500000000002</v>
      </c>
      <c r="CW187">
        <f t="shared" si="135"/>
        <v>336.52169206570761</v>
      </c>
      <c r="CX187">
        <f t="shared" si="136"/>
        <v>0.84148304531139761</v>
      </c>
      <c r="CY187">
        <f t="shared" si="137"/>
        <v>0.19296609062279527</v>
      </c>
      <c r="CZ187">
        <v>1717116834.0999999</v>
      </c>
      <c r="DA187">
        <v>410.1</v>
      </c>
      <c r="DB187">
        <v>422.10599999999999</v>
      </c>
      <c r="DC187">
        <v>13.213800000000001</v>
      </c>
      <c r="DD187">
        <v>11.812799999999999</v>
      </c>
      <c r="DE187">
        <v>412.303</v>
      </c>
      <c r="DF187">
        <v>13.3238</v>
      </c>
      <c r="DG187">
        <v>500.03500000000003</v>
      </c>
      <c r="DH187">
        <v>100.56100000000001</v>
      </c>
      <c r="DI187">
        <v>0.100287</v>
      </c>
      <c r="DJ187">
        <v>23.7622</v>
      </c>
      <c r="DK187">
        <v>22.896699999999999</v>
      </c>
      <c r="DL187">
        <v>999.9</v>
      </c>
      <c r="DM187">
        <v>0</v>
      </c>
      <c r="DN187">
        <v>0</v>
      </c>
      <c r="DO187">
        <v>9978.1200000000008</v>
      </c>
      <c r="DP187">
        <v>0</v>
      </c>
      <c r="DQ187">
        <v>1.5289399999999999E-3</v>
      </c>
      <c r="DR187">
        <v>399.91500000000002</v>
      </c>
      <c r="DS187">
        <v>0.94994999999999996</v>
      </c>
      <c r="DT187">
        <v>5.0049700000000003E-2</v>
      </c>
      <c r="DU187">
        <v>0</v>
      </c>
      <c r="DV187">
        <v>2271.5500000000002</v>
      </c>
      <c r="DW187">
        <v>5.0003500000000001</v>
      </c>
      <c r="DX187">
        <v>3687.46</v>
      </c>
      <c r="DY187">
        <v>3476.98</v>
      </c>
      <c r="DZ187">
        <v>38</v>
      </c>
      <c r="EA187">
        <v>41.061999999999998</v>
      </c>
      <c r="EB187">
        <v>39.75</v>
      </c>
      <c r="EC187">
        <v>43.061999999999998</v>
      </c>
      <c r="ED187">
        <v>43.186999999999998</v>
      </c>
      <c r="EE187">
        <v>375.15</v>
      </c>
      <c r="EF187">
        <v>19.77</v>
      </c>
      <c r="EG187">
        <v>0</v>
      </c>
      <c r="EH187">
        <v>299.09999990463302</v>
      </c>
      <c r="EI187">
        <v>0</v>
      </c>
      <c r="EJ187">
        <v>2271.26384615385</v>
      </c>
      <c r="EK187">
        <v>-0.72547008686951198</v>
      </c>
      <c r="EL187">
        <v>-0.78769235143594796</v>
      </c>
      <c r="EM187">
        <v>3688.69769230769</v>
      </c>
      <c r="EN187">
        <v>15</v>
      </c>
      <c r="EO187">
        <v>1717116856.0999999</v>
      </c>
      <c r="EP187" t="s">
        <v>1081</v>
      </c>
      <c r="EQ187">
        <v>1717116854.0999999</v>
      </c>
      <c r="ER187">
        <v>1717116856.0999999</v>
      </c>
      <c r="ES187">
        <v>171</v>
      </c>
      <c r="ET187">
        <v>-1.2999999999999999E-2</v>
      </c>
      <c r="EU187">
        <v>-1E-3</v>
      </c>
      <c r="EV187">
        <v>-2.2029999999999998</v>
      </c>
      <c r="EW187">
        <v>-0.11</v>
      </c>
      <c r="EX187">
        <v>422</v>
      </c>
      <c r="EY187">
        <v>12</v>
      </c>
      <c r="EZ187">
        <v>0.16</v>
      </c>
      <c r="FA187">
        <v>0.06</v>
      </c>
      <c r="FB187">
        <v>410.10894999999999</v>
      </c>
      <c r="FC187">
        <v>9.8796992483322597E-3</v>
      </c>
      <c r="FD187">
        <v>9.8258587410953706E-3</v>
      </c>
      <c r="FE187">
        <v>1</v>
      </c>
      <c r="FF187">
        <v>13.216775</v>
      </c>
      <c r="FG187">
        <v>-6.9518796992472697E-3</v>
      </c>
      <c r="FH187">
        <v>7.7966338890574202E-4</v>
      </c>
      <c r="FI187">
        <v>1</v>
      </c>
      <c r="FJ187">
        <v>2</v>
      </c>
      <c r="FK187">
        <v>2</v>
      </c>
      <c r="FL187" t="s">
        <v>404</v>
      </c>
      <c r="FM187">
        <v>2.9729100000000002</v>
      </c>
      <c r="FN187">
        <v>2.84721</v>
      </c>
      <c r="FO187">
        <v>9.9693599999999993E-2</v>
      </c>
      <c r="FP187">
        <v>0.10163899999999999</v>
      </c>
      <c r="FQ187">
        <v>7.51415E-2</v>
      </c>
      <c r="FR187">
        <v>6.9371600000000005E-2</v>
      </c>
      <c r="FS187">
        <v>32287.7</v>
      </c>
      <c r="FT187">
        <v>31831.3</v>
      </c>
      <c r="FU187">
        <v>33447.800000000003</v>
      </c>
      <c r="FV187">
        <v>33151.599999999999</v>
      </c>
      <c r="FW187">
        <v>44223.8</v>
      </c>
      <c r="FX187">
        <v>41416.800000000003</v>
      </c>
      <c r="FY187">
        <v>49496</v>
      </c>
      <c r="FZ187">
        <v>44788.9</v>
      </c>
      <c r="GA187">
        <v>2.0981200000000002</v>
      </c>
      <c r="GB187">
        <v>2.7397499999999999</v>
      </c>
      <c r="GC187">
        <v>8.2813200000000003E-2</v>
      </c>
      <c r="GD187">
        <v>0</v>
      </c>
      <c r="GE187">
        <v>21.531700000000001</v>
      </c>
      <c r="GF187">
        <v>999.9</v>
      </c>
      <c r="GG187">
        <v>29.690999999999999</v>
      </c>
      <c r="GH187">
        <v>29.648</v>
      </c>
      <c r="GI187">
        <v>12.328099999999999</v>
      </c>
      <c r="GJ187">
        <v>61.805100000000003</v>
      </c>
      <c r="GK187">
        <v>-1.3381400000000001</v>
      </c>
      <c r="GL187">
        <v>3</v>
      </c>
      <c r="GM187">
        <v>-1.9685000000000001E-2</v>
      </c>
      <c r="GN187">
        <v>0.498502</v>
      </c>
      <c r="GO187">
        <v>20.345099999999999</v>
      </c>
      <c r="GP187">
        <v>5.2226800000000004</v>
      </c>
      <c r="GQ187">
        <v>12.0389</v>
      </c>
      <c r="GR187">
        <v>4.9990500000000004</v>
      </c>
      <c r="GS187">
        <v>3.2890000000000001</v>
      </c>
      <c r="GT187">
        <v>9999</v>
      </c>
      <c r="GU187">
        <v>999.9</v>
      </c>
      <c r="GV187">
        <v>9999</v>
      </c>
      <c r="GW187">
        <v>9999</v>
      </c>
      <c r="GX187">
        <v>1.88974</v>
      </c>
      <c r="GY187">
        <v>1.8896500000000001</v>
      </c>
      <c r="GZ187">
        <v>1.8897200000000001</v>
      </c>
      <c r="HA187">
        <v>1.88995</v>
      </c>
      <c r="HB187">
        <v>1.89158</v>
      </c>
      <c r="HC187">
        <v>1.89175</v>
      </c>
      <c r="HD187">
        <v>1.8852199999999999</v>
      </c>
      <c r="HE187">
        <v>1.89012</v>
      </c>
      <c r="HF187">
        <v>5</v>
      </c>
      <c r="HG187">
        <v>0</v>
      </c>
      <c r="HH187">
        <v>0</v>
      </c>
      <c r="HI187">
        <v>4.5</v>
      </c>
      <c r="HJ187" t="s">
        <v>405</v>
      </c>
      <c r="HK187" t="s">
        <v>406</v>
      </c>
      <c r="HL187" t="s">
        <v>407</v>
      </c>
      <c r="HM187" t="s">
        <v>407</v>
      </c>
      <c r="HN187" t="s">
        <v>408</v>
      </c>
      <c r="HO187" t="s">
        <v>408</v>
      </c>
      <c r="HP187">
        <v>0</v>
      </c>
      <c r="HQ187">
        <v>100</v>
      </c>
      <c r="HR187">
        <v>100</v>
      </c>
      <c r="HS187">
        <v>-2.2029999999999998</v>
      </c>
      <c r="HT187">
        <v>-0.11</v>
      </c>
      <c r="HU187">
        <v>-2.18949999999995</v>
      </c>
      <c r="HV187">
        <v>0</v>
      </c>
      <c r="HW187">
        <v>0</v>
      </c>
      <c r="HX187">
        <v>0</v>
      </c>
      <c r="HY187">
        <v>-0.108820000000001</v>
      </c>
      <c r="HZ187">
        <v>0</v>
      </c>
      <c r="IA187">
        <v>0</v>
      </c>
      <c r="IB187">
        <v>0</v>
      </c>
      <c r="IC187">
        <v>-1</v>
      </c>
      <c r="ID187">
        <v>-1</v>
      </c>
      <c r="IE187">
        <v>-1</v>
      </c>
      <c r="IF187">
        <v>-1</v>
      </c>
      <c r="IG187">
        <v>4.5</v>
      </c>
      <c r="IH187">
        <v>4.7</v>
      </c>
      <c r="II187">
        <v>0.153809</v>
      </c>
      <c r="IJ187">
        <v>4.99878</v>
      </c>
      <c r="IK187">
        <v>2.5463900000000002</v>
      </c>
      <c r="IL187">
        <v>4.1259800000000002</v>
      </c>
      <c r="IM187">
        <v>3.1982400000000002</v>
      </c>
      <c r="IN187">
        <v>2.36572</v>
      </c>
      <c r="IO187">
        <v>33.333500000000001</v>
      </c>
      <c r="IP187">
        <v>24.14</v>
      </c>
      <c r="IQ187">
        <v>2</v>
      </c>
      <c r="IR187">
        <v>508.86099999999999</v>
      </c>
      <c r="IS187">
        <v>1252.79</v>
      </c>
      <c r="IT187">
        <v>22.0001</v>
      </c>
      <c r="IU187">
        <v>26.888400000000001</v>
      </c>
      <c r="IV187">
        <v>30.0001</v>
      </c>
      <c r="IW187">
        <v>27.1203</v>
      </c>
      <c r="IX187">
        <v>27.1554</v>
      </c>
      <c r="IY187">
        <v>-1</v>
      </c>
      <c r="IZ187">
        <v>-30</v>
      </c>
      <c r="JA187">
        <v>-30</v>
      </c>
      <c r="JB187">
        <v>22</v>
      </c>
      <c r="JC187">
        <v>400</v>
      </c>
      <c r="JD187">
        <v>15.875</v>
      </c>
      <c r="JE187">
        <v>102.78</v>
      </c>
      <c r="JF187">
        <v>101.002</v>
      </c>
    </row>
    <row r="188" spans="1:266" x14ac:dyDescent="0.35">
      <c r="A188">
        <v>170</v>
      </c>
      <c r="B188">
        <v>1717117134.0999999</v>
      </c>
      <c r="C188">
        <v>55202</v>
      </c>
      <c r="D188" t="s">
        <v>1082</v>
      </c>
      <c r="E188" t="s">
        <v>1083</v>
      </c>
      <c r="F188" t="s">
        <v>400</v>
      </c>
      <c r="I188">
        <v>1717117134.0999999</v>
      </c>
      <c r="J188">
        <f t="shared" si="92"/>
        <v>1.187415775335092E-3</v>
      </c>
      <c r="K188">
        <f t="shared" si="93"/>
        <v>1.187415775335092</v>
      </c>
      <c r="L188">
        <f t="shared" si="94"/>
        <v>9.4510531334601815</v>
      </c>
      <c r="M188">
        <f t="shared" si="95"/>
        <v>410.01600000000002</v>
      </c>
      <c r="N188">
        <f t="shared" si="96"/>
        <v>188.5778222929296</v>
      </c>
      <c r="O188">
        <f t="shared" si="97"/>
        <v>18.981645706020714</v>
      </c>
      <c r="P188">
        <f t="shared" si="98"/>
        <v>41.270910604272004</v>
      </c>
      <c r="Q188">
        <f t="shared" si="99"/>
        <v>7.1676649653457783E-2</v>
      </c>
      <c r="R188">
        <f t="shared" si="100"/>
        <v>2.9426038640667334</v>
      </c>
      <c r="S188">
        <f t="shared" si="101"/>
        <v>7.0720657549796936E-2</v>
      </c>
      <c r="T188">
        <f t="shared" si="102"/>
        <v>4.4285240733135965E-2</v>
      </c>
      <c r="U188">
        <f t="shared" si="103"/>
        <v>77.224563775700091</v>
      </c>
      <c r="V188">
        <f t="shared" si="104"/>
        <v>23.925113655252883</v>
      </c>
      <c r="W188">
        <f t="shared" si="105"/>
        <v>23.925113655252883</v>
      </c>
      <c r="X188">
        <f t="shared" si="106"/>
        <v>2.9815282963531002</v>
      </c>
      <c r="Y188">
        <f t="shared" si="107"/>
        <v>44.922831371393769</v>
      </c>
      <c r="Z188">
        <f t="shared" si="108"/>
        <v>1.3276535154220501</v>
      </c>
      <c r="AA188">
        <f t="shared" si="109"/>
        <v>2.9554092538064762</v>
      </c>
      <c r="AB188">
        <f t="shared" si="110"/>
        <v>1.6538747809310501</v>
      </c>
      <c r="AC188">
        <f t="shared" si="111"/>
        <v>-52.365035692277559</v>
      </c>
      <c r="AD188">
        <f t="shared" si="112"/>
        <v>-23.211441079690875</v>
      </c>
      <c r="AE188">
        <f t="shared" si="113"/>
        <v>-1.6493061789131187</v>
      </c>
      <c r="AF188">
        <f t="shared" si="114"/>
        <v>-1.2191751814647489E-3</v>
      </c>
      <c r="AG188">
        <v>0</v>
      </c>
      <c r="AH188">
        <v>0</v>
      </c>
      <c r="AI188">
        <f t="shared" si="115"/>
        <v>1</v>
      </c>
      <c r="AJ188">
        <f t="shared" si="116"/>
        <v>0</v>
      </c>
      <c r="AK188">
        <f t="shared" si="117"/>
        <v>53845.707297784575</v>
      </c>
      <c r="AL188" t="s">
        <v>447</v>
      </c>
      <c r="AM188">
        <v>8305.73</v>
      </c>
      <c r="AN188">
        <v>1666.0250000000001</v>
      </c>
      <c r="AO188">
        <v>7978.48</v>
      </c>
      <c r="AP188">
        <f t="shared" si="118"/>
        <v>0.79118516308870857</v>
      </c>
      <c r="AQ188">
        <v>-1.33578315168039</v>
      </c>
      <c r="AR188" t="s">
        <v>1084</v>
      </c>
      <c r="AS188">
        <v>8305.7900000000009</v>
      </c>
      <c r="AT188">
        <v>2270.6691999999998</v>
      </c>
      <c r="AU188">
        <v>4415.01</v>
      </c>
      <c r="AV188">
        <f t="shared" si="119"/>
        <v>0.48569330533792687</v>
      </c>
      <c r="AW188">
        <v>0.5</v>
      </c>
      <c r="AX188">
        <f t="shared" si="120"/>
        <v>336.76500688785001</v>
      </c>
      <c r="AY188">
        <f t="shared" si="121"/>
        <v>9.4510531334601815</v>
      </c>
      <c r="AZ188">
        <f t="shared" si="122"/>
        <v>81.782254658754795</v>
      </c>
      <c r="BA188">
        <f t="shared" si="123"/>
        <v>3.2030751605771263E-2</v>
      </c>
      <c r="BB188">
        <f t="shared" si="124"/>
        <v>0.80712614467464383</v>
      </c>
      <c r="BC188">
        <f t="shared" si="125"/>
        <v>1425.7322147570412</v>
      </c>
      <c r="BD188" t="s">
        <v>402</v>
      </c>
      <c r="BE188">
        <v>0</v>
      </c>
      <c r="BF188">
        <f t="shared" si="126"/>
        <v>1425.7322147570412</v>
      </c>
      <c r="BG188">
        <f t="shared" si="127"/>
        <v>0.67707157746935087</v>
      </c>
      <c r="BH188">
        <f t="shared" si="128"/>
        <v>0.71734410585254971</v>
      </c>
      <c r="BI188">
        <f t="shared" si="129"/>
        <v>0.54381308678247497</v>
      </c>
      <c r="BJ188">
        <f t="shared" si="130"/>
        <v>0.78004819960821914</v>
      </c>
      <c r="BK188">
        <f t="shared" si="131"/>
        <v>0.56451412326899741</v>
      </c>
      <c r="BL188">
        <f t="shared" si="132"/>
        <v>0.45041373740396234</v>
      </c>
      <c r="BM188">
        <f t="shared" si="133"/>
        <v>0.54958626259603771</v>
      </c>
      <c r="CV188">
        <f t="shared" si="134"/>
        <v>400.20499999999998</v>
      </c>
      <c r="CW188">
        <f t="shared" si="135"/>
        <v>336.76500688785001</v>
      </c>
      <c r="CX188">
        <f t="shared" si="136"/>
        <v>0.84148125807486174</v>
      </c>
      <c r="CY188">
        <f t="shared" si="137"/>
        <v>0.19296251614972351</v>
      </c>
      <c r="CZ188">
        <v>1717117134.0999999</v>
      </c>
      <c r="DA188">
        <v>410.01600000000002</v>
      </c>
      <c r="DB188">
        <v>421.94400000000002</v>
      </c>
      <c r="DC188">
        <v>13.1899</v>
      </c>
      <c r="DD188">
        <v>11.7835</v>
      </c>
      <c r="DE188">
        <v>412.23</v>
      </c>
      <c r="DF188">
        <v>13.3019</v>
      </c>
      <c r="DG188">
        <v>499.89499999999998</v>
      </c>
      <c r="DH188">
        <v>100.557</v>
      </c>
      <c r="DI188">
        <v>9.9829500000000002E-2</v>
      </c>
      <c r="DJ188">
        <v>23.7788</v>
      </c>
      <c r="DK188">
        <v>22.926200000000001</v>
      </c>
      <c r="DL188">
        <v>999.9</v>
      </c>
      <c r="DM188">
        <v>0</v>
      </c>
      <c r="DN188">
        <v>0</v>
      </c>
      <c r="DO188">
        <v>10018.799999999999</v>
      </c>
      <c r="DP188">
        <v>0</v>
      </c>
      <c r="DQ188">
        <v>1.5289399999999999E-3</v>
      </c>
      <c r="DR188">
        <v>400.20499999999998</v>
      </c>
      <c r="DS188">
        <v>0.94999</v>
      </c>
      <c r="DT188">
        <v>5.0009699999999997E-2</v>
      </c>
      <c r="DU188">
        <v>0</v>
      </c>
      <c r="DV188">
        <v>2270.7800000000002</v>
      </c>
      <c r="DW188">
        <v>5.0003500000000001</v>
      </c>
      <c r="DX188">
        <v>3689.27</v>
      </c>
      <c r="DY188">
        <v>3479.58</v>
      </c>
      <c r="DZ188">
        <v>38</v>
      </c>
      <c r="EA188">
        <v>41</v>
      </c>
      <c r="EB188">
        <v>39.75</v>
      </c>
      <c r="EC188">
        <v>43.125</v>
      </c>
      <c r="ED188">
        <v>43.125</v>
      </c>
      <c r="EE188">
        <v>375.44</v>
      </c>
      <c r="EF188">
        <v>19.760000000000002</v>
      </c>
      <c r="EG188">
        <v>0</v>
      </c>
      <c r="EH188">
        <v>298.89999985694902</v>
      </c>
      <c r="EI188">
        <v>0</v>
      </c>
      <c r="EJ188">
        <v>2270.6691999999998</v>
      </c>
      <c r="EK188">
        <v>1.1315384698233399</v>
      </c>
      <c r="EL188">
        <v>6.1646154014381498</v>
      </c>
      <c r="EM188">
        <v>3687.33</v>
      </c>
      <c r="EN188">
        <v>15</v>
      </c>
      <c r="EO188">
        <v>1717117166.0999999</v>
      </c>
      <c r="EP188" t="s">
        <v>1085</v>
      </c>
      <c r="EQ188">
        <v>1717117166.0999999</v>
      </c>
      <c r="ER188">
        <v>1717117152.0999999</v>
      </c>
      <c r="ES188">
        <v>172</v>
      </c>
      <c r="ET188">
        <v>-1.0999999999999999E-2</v>
      </c>
      <c r="EU188">
        <v>-1E-3</v>
      </c>
      <c r="EV188">
        <v>-2.214</v>
      </c>
      <c r="EW188">
        <v>-0.112</v>
      </c>
      <c r="EX188">
        <v>422</v>
      </c>
      <c r="EY188">
        <v>12</v>
      </c>
      <c r="EZ188">
        <v>0.25</v>
      </c>
      <c r="FA188">
        <v>0.08</v>
      </c>
      <c r="FB188">
        <v>410.03195238095202</v>
      </c>
      <c r="FC188">
        <v>2.8909090910186199E-2</v>
      </c>
      <c r="FD188">
        <v>1.03485733568253E-2</v>
      </c>
      <c r="FE188">
        <v>1</v>
      </c>
      <c r="FF188">
        <v>13.191995238095201</v>
      </c>
      <c r="FG188">
        <v>-6.8727272727164297E-3</v>
      </c>
      <c r="FH188">
        <v>9.0526301912012205E-4</v>
      </c>
      <c r="FI188">
        <v>1</v>
      </c>
      <c r="FJ188">
        <v>2</v>
      </c>
      <c r="FK188">
        <v>2</v>
      </c>
      <c r="FL188" t="s">
        <v>404</v>
      </c>
      <c r="FM188">
        <v>2.9725700000000002</v>
      </c>
      <c r="FN188">
        <v>2.8471099999999998</v>
      </c>
      <c r="FO188">
        <v>9.9681199999999998E-2</v>
      </c>
      <c r="FP188">
        <v>0.10161000000000001</v>
      </c>
      <c r="FQ188">
        <v>7.5050199999999997E-2</v>
      </c>
      <c r="FR188">
        <v>6.9243499999999999E-2</v>
      </c>
      <c r="FS188">
        <v>32289.3</v>
      </c>
      <c r="FT188">
        <v>31833.8</v>
      </c>
      <c r="FU188">
        <v>33448.9</v>
      </c>
      <c r="FV188">
        <v>33153</v>
      </c>
      <c r="FW188">
        <v>44230</v>
      </c>
      <c r="FX188">
        <v>41424.9</v>
      </c>
      <c r="FY188">
        <v>49498.1</v>
      </c>
      <c r="FZ188">
        <v>44791.5</v>
      </c>
      <c r="GA188">
        <v>2.0978300000000001</v>
      </c>
      <c r="GB188">
        <v>2.7400500000000001</v>
      </c>
      <c r="GC188">
        <v>8.2265599999999994E-2</v>
      </c>
      <c r="GD188">
        <v>0</v>
      </c>
      <c r="GE188">
        <v>21.5703</v>
      </c>
      <c r="GF188">
        <v>999.9</v>
      </c>
      <c r="GG188">
        <v>29.635999999999999</v>
      </c>
      <c r="GH188">
        <v>29.638000000000002</v>
      </c>
      <c r="GI188">
        <v>12.2967</v>
      </c>
      <c r="GJ188">
        <v>61.235100000000003</v>
      </c>
      <c r="GK188">
        <v>-1.30609</v>
      </c>
      <c r="GL188">
        <v>3</v>
      </c>
      <c r="GM188">
        <v>-2.1112800000000001E-2</v>
      </c>
      <c r="GN188">
        <v>0.51702899999999996</v>
      </c>
      <c r="GO188">
        <v>20.344999999999999</v>
      </c>
      <c r="GP188">
        <v>5.2228300000000001</v>
      </c>
      <c r="GQ188">
        <v>12.0381</v>
      </c>
      <c r="GR188">
        <v>4.9992000000000001</v>
      </c>
      <c r="GS188">
        <v>3.2890000000000001</v>
      </c>
      <c r="GT188">
        <v>9999</v>
      </c>
      <c r="GU188">
        <v>999.9</v>
      </c>
      <c r="GV188">
        <v>9999</v>
      </c>
      <c r="GW188">
        <v>9999</v>
      </c>
      <c r="GX188">
        <v>1.8896599999999999</v>
      </c>
      <c r="GY188">
        <v>1.8895900000000001</v>
      </c>
      <c r="GZ188">
        <v>1.88967</v>
      </c>
      <c r="HA188">
        <v>1.88994</v>
      </c>
      <c r="HB188">
        <v>1.89151</v>
      </c>
      <c r="HC188">
        <v>1.8916500000000001</v>
      </c>
      <c r="HD188">
        <v>1.8851899999999999</v>
      </c>
      <c r="HE188">
        <v>1.89011</v>
      </c>
      <c r="HF188">
        <v>5</v>
      </c>
      <c r="HG188">
        <v>0</v>
      </c>
      <c r="HH188">
        <v>0</v>
      </c>
      <c r="HI188">
        <v>4.5</v>
      </c>
      <c r="HJ188" t="s">
        <v>405</v>
      </c>
      <c r="HK188" t="s">
        <v>406</v>
      </c>
      <c r="HL188" t="s">
        <v>407</v>
      </c>
      <c r="HM188" t="s">
        <v>407</v>
      </c>
      <c r="HN188" t="s">
        <v>408</v>
      </c>
      <c r="HO188" t="s">
        <v>408</v>
      </c>
      <c r="HP188">
        <v>0</v>
      </c>
      <c r="HQ188">
        <v>100</v>
      </c>
      <c r="HR188">
        <v>100</v>
      </c>
      <c r="HS188">
        <v>-2.214</v>
      </c>
      <c r="HT188">
        <v>-0.112</v>
      </c>
      <c r="HU188">
        <v>-2.2027999999999102</v>
      </c>
      <c r="HV188">
        <v>0</v>
      </c>
      <c r="HW188">
        <v>0</v>
      </c>
      <c r="HX188">
        <v>0</v>
      </c>
      <c r="HY188">
        <v>-0.11018</v>
      </c>
      <c r="HZ188">
        <v>0</v>
      </c>
      <c r="IA188">
        <v>0</v>
      </c>
      <c r="IB188">
        <v>0</v>
      </c>
      <c r="IC188">
        <v>-1</v>
      </c>
      <c r="ID188">
        <v>-1</v>
      </c>
      <c r="IE188">
        <v>-1</v>
      </c>
      <c r="IF188">
        <v>-1</v>
      </c>
      <c r="IG188">
        <v>4.7</v>
      </c>
      <c r="IH188">
        <v>4.5999999999999996</v>
      </c>
      <c r="II188">
        <v>0.153809</v>
      </c>
      <c r="IJ188">
        <v>4.99878</v>
      </c>
      <c r="IK188">
        <v>2.5463900000000002</v>
      </c>
      <c r="IL188">
        <v>4.1259800000000002</v>
      </c>
      <c r="IM188">
        <v>3.1982400000000002</v>
      </c>
      <c r="IN188">
        <v>2.34375</v>
      </c>
      <c r="IO188">
        <v>33.311100000000003</v>
      </c>
      <c r="IP188">
        <v>24.14</v>
      </c>
      <c r="IQ188">
        <v>2</v>
      </c>
      <c r="IR188">
        <v>508.51600000000002</v>
      </c>
      <c r="IS188">
        <v>1252.8599999999999</v>
      </c>
      <c r="IT188">
        <v>22.0002</v>
      </c>
      <c r="IU188">
        <v>26.872399999999999</v>
      </c>
      <c r="IV188">
        <v>30.0001</v>
      </c>
      <c r="IW188">
        <v>27.102399999999999</v>
      </c>
      <c r="IX188">
        <v>27.139299999999999</v>
      </c>
      <c r="IY188">
        <v>-1</v>
      </c>
      <c r="IZ188">
        <v>-30</v>
      </c>
      <c r="JA188">
        <v>-30</v>
      </c>
      <c r="JB188">
        <v>22</v>
      </c>
      <c r="JC188">
        <v>400</v>
      </c>
      <c r="JD188">
        <v>15.875</v>
      </c>
      <c r="JE188">
        <v>102.78400000000001</v>
      </c>
      <c r="JF188">
        <v>101.008</v>
      </c>
    </row>
    <row r="189" spans="1:266" x14ac:dyDescent="0.35">
      <c r="A189">
        <v>171</v>
      </c>
      <c r="B189">
        <v>1717117435</v>
      </c>
      <c r="C189">
        <v>55502.900000095397</v>
      </c>
      <c r="D189" t="s">
        <v>1086</v>
      </c>
      <c r="E189" t="s">
        <v>1087</v>
      </c>
      <c r="F189" t="s">
        <v>400</v>
      </c>
      <c r="I189">
        <v>1717117435</v>
      </c>
      <c r="J189">
        <f t="shared" si="92"/>
        <v>1.185825059403978E-3</v>
      </c>
      <c r="K189">
        <f t="shared" si="93"/>
        <v>1.1858250594039781</v>
      </c>
      <c r="L189">
        <f t="shared" si="94"/>
        <v>9.45585214983819</v>
      </c>
      <c r="M189">
        <f t="shared" si="95"/>
        <v>410.10399999999998</v>
      </c>
      <c r="N189">
        <f t="shared" si="96"/>
        <v>188.40592305597986</v>
      </c>
      <c r="O189">
        <f t="shared" si="97"/>
        <v>18.96395536053334</v>
      </c>
      <c r="P189">
        <f t="shared" si="98"/>
        <v>41.278924903360796</v>
      </c>
      <c r="Q189">
        <f t="shared" si="99"/>
        <v>7.1623529380681158E-2</v>
      </c>
      <c r="R189">
        <f t="shared" si="100"/>
        <v>2.9414629835632917</v>
      </c>
      <c r="S189">
        <f t="shared" si="101"/>
        <v>7.0668578642900201E-2</v>
      </c>
      <c r="T189">
        <f t="shared" si="102"/>
        <v>4.425259938022065E-2</v>
      </c>
      <c r="U189">
        <f t="shared" si="103"/>
        <v>77.163284884513956</v>
      </c>
      <c r="V189">
        <f t="shared" si="104"/>
        <v>23.900121338925171</v>
      </c>
      <c r="W189">
        <f t="shared" si="105"/>
        <v>23.900121338925171</v>
      </c>
      <c r="X189">
        <f t="shared" si="106"/>
        <v>2.9770525753230537</v>
      </c>
      <c r="Y189">
        <f t="shared" si="107"/>
        <v>44.871797472960701</v>
      </c>
      <c r="Z189">
        <f t="shared" si="108"/>
        <v>1.3241437313003102</v>
      </c>
      <c r="AA189">
        <f t="shared" si="109"/>
        <v>2.9509487158347647</v>
      </c>
      <c r="AB189">
        <f t="shared" si="110"/>
        <v>1.6529088440227435</v>
      </c>
      <c r="AC189">
        <f t="shared" si="111"/>
        <v>-52.294885119715431</v>
      </c>
      <c r="AD189">
        <f t="shared" si="112"/>
        <v>-23.219518236953384</v>
      </c>
      <c r="AE189">
        <f t="shared" si="113"/>
        <v>-1.6501022920712791</v>
      </c>
      <c r="AF189">
        <f t="shared" si="114"/>
        <v>-1.2207642261401475E-3</v>
      </c>
      <c r="AG189">
        <v>0</v>
      </c>
      <c r="AH189">
        <v>0</v>
      </c>
      <c r="AI189">
        <f t="shared" si="115"/>
        <v>1</v>
      </c>
      <c r="AJ189">
        <f t="shared" si="116"/>
        <v>0</v>
      </c>
      <c r="AK189">
        <f t="shared" si="117"/>
        <v>53816.725631705776</v>
      </c>
      <c r="AL189" t="s">
        <v>447</v>
      </c>
      <c r="AM189">
        <v>8305.73</v>
      </c>
      <c r="AN189">
        <v>1666.0250000000001</v>
      </c>
      <c r="AO189">
        <v>7978.48</v>
      </c>
      <c r="AP189">
        <f t="shared" si="118"/>
        <v>0.79118516308870857</v>
      </c>
      <c r="AQ189">
        <v>-1.33578315168039</v>
      </c>
      <c r="AR189" t="s">
        <v>1088</v>
      </c>
      <c r="AS189">
        <v>8306.98</v>
      </c>
      <c r="AT189">
        <v>2268.4976923076902</v>
      </c>
      <c r="AU189">
        <v>4402.68</v>
      </c>
      <c r="AV189">
        <f t="shared" si="119"/>
        <v>0.48474617907554263</v>
      </c>
      <c r="AW189">
        <v>0.5</v>
      </c>
      <c r="AX189">
        <f t="shared" si="120"/>
        <v>336.50118244225695</v>
      </c>
      <c r="AY189">
        <f t="shared" si="121"/>
        <v>9.45585214983819</v>
      </c>
      <c r="AZ189">
        <f t="shared" si="122"/>
        <v>81.558831221643061</v>
      </c>
      <c r="BA189">
        <f t="shared" si="123"/>
        <v>3.2070125944863234E-2</v>
      </c>
      <c r="BB189">
        <f t="shared" si="124"/>
        <v>0.81218712238909008</v>
      </c>
      <c r="BC189">
        <f t="shared" si="125"/>
        <v>1424.4439723282374</v>
      </c>
      <c r="BD189" t="s">
        <v>402</v>
      </c>
      <c r="BE189">
        <v>0</v>
      </c>
      <c r="BF189">
        <f t="shared" si="126"/>
        <v>1424.4439723282374</v>
      </c>
      <c r="BG189">
        <f t="shared" si="127"/>
        <v>0.67645979895694497</v>
      </c>
      <c r="BH189">
        <f t="shared" si="128"/>
        <v>0.71659273739989915</v>
      </c>
      <c r="BI189">
        <f t="shared" si="129"/>
        <v>0.54558747997457324</v>
      </c>
      <c r="BJ189">
        <f t="shared" si="130"/>
        <v>0.77985069644961091</v>
      </c>
      <c r="BK189">
        <f t="shared" si="131"/>
        <v>0.56646740452011135</v>
      </c>
      <c r="BL189">
        <f t="shared" si="132"/>
        <v>0.44996572351153524</v>
      </c>
      <c r="BM189">
        <f t="shared" si="133"/>
        <v>0.5500342764884647</v>
      </c>
      <c r="CV189">
        <f t="shared" si="134"/>
        <v>399.892</v>
      </c>
      <c r="CW189">
        <f t="shared" si="135"/>
        <v>336.50118244225695</v>
      </c>
      <c r="CX189">
        <f t="shared" si="136"/>
        <v>0.8414801557476943</v>
      </c>
      <c r="CY189">
        <f t="shared" si="137"/>
        <v>0.19296031149538864</v>
      </c>
      <c r="CZ189">
        <v>1717117435</v>
      </c>
      <c r="DA189">
        <v>410.10399999999998</v>
      </c>
      <c r="DB189">
        <v>422.03399999999999</v>
      </c>
      <c r="DC189">
        <v>13.1553</v>
      </c>
      <c r="DD189">
        <v>11.751099999999999</v>
      </c>
      <c r="DE189">
        <v>412.30900000000003</v>
      </c>
      <c r="DF189">
        <v>13.266299999999999</v>
      </c>
      <c r="DG189">
        <v>500.02499999999998</v>
      </c>
      <c r="DH189">
        <v>100.55500000000001</v>
      </c>
      <c r="DI189">
        <v>9.9772700000000006E-2</v>
      </c>
      <c r="DJ189">
        <v>23.753699999999998</v>
      </c>
      <c r="DK189">
        <v>22.910900000000002</v>
      </c>
      <c r="DL189">
        <v>999.9</v>
      </c>
      <c r="DM189">
        <v>0</v>
      </c>
      <c r="DN189">
        <v>0</v>
      </c>
      <c r="DO189">
        <v>10012.5</v>
      </c>
      <c r="DP189">
        <v>0</v>
      </c>
      <c r="DQ189">
        <v>1.5289399999999999E-3</v>
      </c>
      <c r="DR189">
        <v>399.892</v>
      </c>
      <c r="DS189">
        <v>0.95003000000000004</v>
      </c>
      <c r="DT189">
        <v>4.9969800000000002E-2</v>
      </c>
      <c r="DU189">
        <v>0</v>
      </c>
      <c r="DV189">
        <v>2268.48</v>
      </c>
      <c r="DW189">
        <v>5.0003500000000001</v>
      </c>
      <c r="DX189">
        <v>3682.56</v>
      </c>
      <c r="DY189">
        <v>3476.87</v>
      </c>
      <c r="DZ189">
        <v>38</v>
      </c>
      <c r="EA189">
        <v>41</v>
      </c>
      <c r="EB189">
        <v>39.75</v>
      </c>
      <c r="EC189">
        <v>43</v>
      </c>
      <c r="ED189">
        <v>43.125</v>
      </c>
      <c r="EE189">
        <v>375.16</v>
      </c>
      <c r="EF189">
        <v>19.73</v>
      </c>
      <c r="EG189">
        <v>0</v>
      </c>
      <c r="EH189">
        <v>300.09999990463302</v>
      </c>
      <c r="EI189">
        <v>0</v>
      </c>
      <c r="EJ189">
        <v>2268.4976923076902</v>
      </c>
      <c r="EK189">
        <v>0.89094018000721698</v>
      </c>
      <c r="EL189">
        <v>0.49709405606033502</v>
      </c>
      <c r="EM189">
        <v>3683.3384615384598</v>
      </c>
      <c r="EN189">
        <v>15</v>
      </c>
      <c r="EO189">
        <v>1717117459</v>
      </c>
      <c r="EP189" t="s">
        <v>1089</v>
      </c>
      <c r="EQ189">
        <v>1717117459</v>
      </c>
      <c r="ER189">
        <v>1717117453</v>
      </c>
      <c r="ES189">
        <v>173</v>
      </c>
      <c r="ET189">
        <v>8.9999999999999993E-3</v>
      </c>
      <c r="EU189">
        <v>0</v>
      </c>
      <c r="EV189">
        <v>-2.2050000000000001</v>
      </c>
      <c r="EW189">
        <v>-0.111</v>
      </c>
      <c r="EX189">
        <v>422</v>
      </c>
      <c r="EY189">
        <v>12</v>
      </c>
      <c r="EZ189">
        <v>0.2</v>
      </c>
      <c r="FA189">
        <v>0.06</v>
      </c>
      <c r="FB189">
        <v>410.10114285714297</v>
      </c>
      <c r="FC189">
        <v>1.9153452063347499E-2</v>
      </c>
      <c r="FD189">
        <v>1.6979779891686499E-2</v>
      </c>
      <c r="FE189">
        <v>1</v>
      </c>
      <c r="FF189">
        <v>13.156700000000001</v>
      </c>
      <c r="FG189">
        <v>-7.2695285817701199E-3</v>
      </c>
      <c r="FH189">
        <v>8.1998838551586501E-4</v>
      </c>
      <c r="FI189">
        <v>1</v>
      </c>
      <c r="FJ189">
        <v>2</v>
      </c>
      <c r="FK189">
        <v>2</v>
      </c>
      <c r="FL189" t="s">
        <v>404</v>
      </c>
      <c r="FM189">
        <v>2.9729199999999998</v>
      </c>
      <c r="FN189">
        <v>2.847</v>
      </c>
      <c r="FO189">
        <v>9.9697800000000003E-2</v>
      </c>
      <c r="FP189">
        <v>0.101629</v>
      </c>
      <c r="FQ189">
        <v>7.4901499999999996E-2</v>
      </c>
      <c r="FR189">
        <v>6.9103499999999998E-2</v>
      </c>
      <c r="FS189">
        <v>32289.599999999999</v>
      </c>
      <c r="FT189">
        <v>31834.9</v>
      </c>
      <c r="FU189">
        <v>33449.699999999997</v>
      </c>
      <c r="FV189">
        <v>33154.699999999997</v>
      </c>
      <c r="FW189">
        <v>44238.1</v>
      </c>
      <c r="FX189">
        <v>41433.1</v>
      </c>
      <c r="FY189">
        <v>49499.199999999997</v>
      </c>
      <c r="FZ189">
        <v>44793.599999999999</v>
      </c>
      <c r="GA189">
        <v>2.0980500000000002</v>
      </c>
      <c r="GB189">
        <v>2.7420200000000001</v>
      </c>
      <c r="GC189">
        <v>8.4176699999999993E-2</v>
      </c>
      <c r="GD189">
        <v>0</v>
      </c>
      <c r="GE189">
        <v>21.523499999999999</v>
      </c>
      <c r="GF189">
        <v>999.9</v>
      </c>
      <c r="GG189">
        <v>29.574999999999999</v>
      </c>
      <c r="GH189">
        <v>29.608000000000001</v>
      </c>
      <c r="GI189">
        <v>12.250999999999999</v>
      </c>
      <c r="GJ189">
        <v>61.4651</v>
      </c>
      <c r="GK189">
        <v>-1.2780499999999999</v>
      </c>
      <c r="GL189">
        <v>3</v>
      </c>
      <c r="GM189">
        <v>-2.2423800000000001E-2</v>
      </c>
      <c r="GN189">
        <v>0.48507600000000001</v>
      </c>
      <c r="GO189">
        <v>20.344899999999999</v>
      </c>
      <c r="GP189">
        <v>5.2219300000000004</v>
      </c>
      <c r="GQ189">
        <v>12.0387</v>
      </c>
      <c r="GR189">
        <v>4.9991000000000003</v>
      </c>
      <c r="GS189">
        <v>3.2890000000000001</v>
      </c>
      <c r="GT189">
        <v>9999</v>
      </c>
      <c r="GU189">
        <v>999.9</v>
      </c>
      <c r="GV189">
        <v>9999</v>
      </c>
      <c r="GW189">
        <v>9999</v>
      </c>
      <c r="GX189">
        <v>1.88974</v>
      </c>
      <c r="GY189">
        <v>1.88964</v>
      </c>
      <c r="GZ189">
        <v>1.88971</v>
      </c>
      <c r="HA189">
        <v>1.88995</v>
      </c>
      <c r="HB189">
        <v>1.89157</v>
      </c>
      <c r="HC189">
        <v>1.8917299999999999</v>
      </c>
      <c r="HD189">
        <v>1.8852199999999999</v>
      </c>
      <c r="HE189">
        <v>1.89011</v>
      </c>
      <c r="HF189">
        <v>5</v>
      </c>
      <c r="HG189">
        <v>0</v>
      </c>
      <c r="HH189">
        <v>0</v>
      </c>
      <c r="HI189">
        <v>4.5</v>
      </c>
      <c r="HJ189" t="s">
        <v>405</v>
      </c>
      <c r="HK189" t="s">
        <v>406</v>
      </c>
      <c r="HL189" t="s">
        <v>407</v>
      </c>
      <c r="HM189" t="s">
        <v>407</v>
      </c>
      <c r="HN189" t="s">
        <v>408</v>
      </c>
      <c r="HO189" t="s">
        <v>408</v>
      </c>
      <c r="HP189">
        <v>0</v>
      </c>
      <c r="HQ189">
        <v>100</v>
      </c>
      <c r="HR189">
        <v>100</v>
      </c>
      <c r="HS189">
        <v>-2.2050000000000001</v>
      </c>
      <c r="HT189">
        <v>-0.111</v>
      </c>
      <c r="HU189">
        <v>-2.2143000000000899</v>
      </c>
      <c r="HV189">
        <v>0</v>
      </c>
      <c r="HW189">
        <v>0</v>
      </c>
      <c r="HX189">
        <v>0</v>
      </c>
      <c r="HY189">
        <v>-0.11151999999999899</v>
      </c>
      <c r="HZ189">
        <v>0</v>
      </c>
      <c r="IA189">
        <v>0</v>
      </c>
      <c r="IB189">
        <v>0</v>
      </c>
      <c r="IC189">
        <v>-1</v>
      </c>
      <c r="ID189">
        <v>-1</v>
      </c>
      <c r="IE189">
        <v>-1</v>
      </c>
      <c r="IF189">
        <v>-1</v>
      </c>
      <c r="IG189">
        <v>4.5</v>
      </c>
      <c r="IH189">
        <v>4.7</v>
      </c>
      <c r="II189">
        <v>0.153809</v>
      </c>
      <c r="IJ189">
        <v>4.99878</v>
      </c>
      <c r="IK189">
        <v>2.5463900000000002</v>
      </c>
      <c r="IL189">
        <v>4.1223099999999997</v>
      </c>
      <c r="IM189">
        <v>3.1982400000000002</v>
      </c>
      <c r="IN189">
        <v>2.2692899999999998</v>
      </c>
      <c r="IO189">
        <v>33.288699999999999</v>
      </c>
      <c r="IP189">
        <v>24.1313</v>
      </c>
      <c r="IQ189">
        <v>2</v>
      </c>
      <c r="IR189">
        <v>508.51299999999998</v>
      </c>
      <c r="IS189">
        <v>1255.26</v>
      </c>
      <c r="IT189">
        <v>22</v>
      </c>
      <c r="IU189">
        <v>26.8565</v>
      </c>
      <c r="IV189">
        <v>30</v>
      </c>
      <c r="IW189">
        <v>27.086400000000001</v>
      </c>
      <c r="IX189">
        <v>27.120999999999999</v>
      </c>
      <c r="IY189">
        <v>-1</v>
      </c>
      <c r="IZ189">
        <v>-30</v>
      </c>
      <c r="JA189">
        <v>-30</v>
      </c>
      <c r="JB189">
        <v>22</v>
      </c>
      <c r="JC189">
        <v>400</v>
      </c>
      <c r="JD189">
        <v>15.875</v>
      </c>
      <c r="JE189">
        <v>102.786</v>
      </c>
      <c r="JF189">
        <v>101.01300000000001</v>
      </c>
    </row>
    <row r="190" spans="1:266" x14ac:dyDescent="0.35">
      <c r="A190">
        <v>172</v>
      </c>
      <c r="B190">
        <v>1717117735</v>
      </c>
      <c r="C190">
        <v>55802.900000095397</v>
      </c>
      <c r="D190" t="s">
        <v>1090</v>
      </c>
      <c r="E190" t="s">
        <v>1091</v>
      </c>
      <c r="F190" t="s">
        <v>400</v>
      </c>
      <c r="I190">
        <v>1717117735</v>
      </c>
      <c r="J190">
        <f t="shared" si="92"/>
        <v>1.1913824444791891E-3</v>
      </c>
      <c r="K190">
        <f t="shared" si="93"/>
        <v>1.1913824444791892</v>
      </c>
      <c r="L190">
        <f t="shared" si="94"/>
        <v>9.4524530076089182</v>
      </c>
      <c r="M190">
        <f t="shared" si="95"/>
        <v>409.976</v>
      </c>
      <c r="N190">
        <f t="shared" si="96"/>
        <v>188.74018923994953</v>
      </c>
      <c r="O190">
        <f t="shared" si="97"/>
        <v>18.996961452163017</v>
      </c>
      <c r="P190">
        <f t="shared" si="98"/>
        <v>41.264652216760005</v>
      </c>
      <c r="Q190">
        <f t="shared" si="99"/>
        <v>7.176527331818329E-2</v>
      </c>
      <c r="R190">
        <f t="shared" si="100"/>
        <v>2.9333706658202701</v>
      </c>
      <c r="S190">
        <f t="shared" si="101"/>
        <v>7.0803959814008E-2</v>
      </c>
      <c r="T190">
        <f t="shared" si="102"/>
        <v>4.4337772227981319E-2</v>
      </c>
      <c r="U190">
        <f t="shared" si="103"/>
        <v>77.164056725759934</v>
      </c>
      <c r="V190">
        <f t="shared" si="104"/>
        <v>23.909955198960095</v>
      </c>
      <c r="W190">
        <f t="shared" si="105"/>
        <v>23.909955198960095</v>
      </c>
      <c r="X190">
        <f t="shared" si="106"/>
        <v>2.9788129596403983</v>
      </c>
      <c r="Y190">
        <f t="shared" si="107"/>
        <v>44.748832428576371</v>
      </c>
      <c r="Z190">
        <f t="shared" si="108"/>
        <v>1.3213815776955</v>
      </c>
      <c r="AA190">
        <f t="shared" si="109"/>
        <v>2.9528850385192902</v>
      </c>
      <c r="AB190">
        <f t="shared" si="110"/>
        <v>1.6574313819448983</v>
      </c>
      <c r="AC190">
        <f t="shared" si="111"/>
        <v>-52.53996580153224</v>
      </c>
      <c r="AD190">
        <f t="shared" si="112"/>
        <v>-22.987035045161996</v>
      </c>
      <c r="AE190">
        <f t="shared" si="113"/>
        <v>-1.6382590159592796</v>
      </c>
      <c r="AF190">
        <f t="shared" si="114"/>
        <v>-1.2031368935794262E-3</v>
      </c>
      <c r="AG190">
        <v>0</v>
      </c>
      <c r="AH190">
        <v>0</v>
      </c>
      <c r="AI190">
        <f t="shared" si="115"/>
        <v>1</v>
      </c>
      <c r="AJ190">
        <f t="shared" si="116"/>
        <v>0</v>
      </c>
      <c r="AK190">
        <f t="shared" si="117"/>
        <v>53577.3601996586</v>
      </c>
      <c r="AL190" t="s">
        <v>447</v>
      </c>
      <c r="AM190">
        <v>8305.73</v>
      </c>
      <c r="AN190">
        <v>1666.0250000000001</v>
      </c>
      <c r="AO190">
        <v>7978.48</v>
      </c>
      <c r="AP190">
        <f t="shared" si="118"/>
        <v>0.79118516308870857</v>
      </c>
      <c r="AQ190">
        <v>-1.33578315168039</v>
      </c>
      <c r="AR190" t="s">
        <v>1092</v>
      </c>
      <c r="AS190">
        <v>8307.73</v>
      </c>
      <c r="AT190">
        <v>2267.4680769230799</v>
      </c>
      <c r="AU190">
        <v>4396.25</v>
      </c>
      <c r="AV190">
        <f t="shared" si="119"/>
        <v>0.48422676669364118</v>
      </c>
      <c r="AW190">
        <v>0.5</v>
      </c>
      <c r="AX190">
        <f t="shared" si="120"/>
        <v>336.50454836287997</v>
      </c>
      <c r="AY190">
        <f t="shared" si="121"/>
        <v>9.4524530076089182</v>
      </c>
      <c r="AZ190">
        <f t="shared" si="122"/>
        <v>81.472254715730685</v>
      </c>
      <c r="BA190">
        <f t="shared" si="123"/>
        <v>3.2059703833944866E-2</v>
      </c>
      <c r="BB190">
        <f t="shared" si="124"/>
        <v>0.81483764572078465</v>
      </c>
      <c r="BC190">
        <f t="shared" si="125"/>
        <v>1423.770225476015</v>
      </c>
      <c r="BD190" t="s">
        <v>402</v>
      </c>
      <c r="BE190">
        <v>0</v>
      </c>
      <c r="BF190">
        <f t="shared" si="126"/>
        <v>1423.770225476015</v>
      </c>
      <c r="BG190">
        <f t="shared" si="127"/>
        <v>0.6761398406651089</v>
      </c>
      <c r="BH190">
        <f t="shared" si="128"/>
        <v>0.71616363593855736</v>
      </c>
      <c r="BI190">
        <f t="shared" si="129"/>
        <v>0.54651237403720865</v>
      </c>
      <c r="BJ190">
        <f t="shared" si="130"/>
        <v>0.77970933643817641</v>
      </c>
      <c r="BK190">
        <f t="shared" si="131"/>
        <v>0.56748602564295503</v>
      </c>
      <c r="BL190">
        <f t="shared" si="132"/>
        <v>0.44968768107272122</v>
      </c>
      <c r="BM190">
        <f t="shared" si="133"/>
        <v>0.55031231892727872</v>
      </c>
      <c r="CV190">
        <f t="shared" si="134"/>
        <v>399.89600000000002</v>
      </c>
      <c r="CW190">
        <f t="shared" si="135"/>
        <v>336.50454836287997</v>
      </c>
      <c r="CX190">
        <f t="shared" si="136"/>
        <v>0.8414801557476943</v>
      </c>
      <c r="CY190">
        <f t="shared" si="137"/>
        <v>0.19296031149538864</v>
      </c>
      <c r="CZ190">
        <v>1717117735</v>
      </c>
      <c r="DA190">
        <v>409.976</v>
      </c>
      <c r="DB190">
        <v>421.90600000000001</v>
      </c>
      <c r="DC190">
        <v>13.128299999999999</v>
      </c>
      <c r="DD190">
        <v>11.7173</v>
      </c>
      <c r="DE190">
        <v>412.22199999999998</v>
      </c>
      <c r="DF190">
        <v>13.238300000000001</v>
      </c>
      <c r="DG190">
        <v>499.96100000000001</v>
      </c>
      <c r="DH190">
        <v>100.551</v>
      </c>
      <c r="DI190">
        <v>0.100385</v>
      </c>
      <c r="DJ190">
        <v>23.764600000000002</v>
      </c>
      <c r="DK190">
        <v>22.914100000000001</v>
      </c>
      <c r="DL190">
        <v>999.9</v>
      </c>
      <c r="DM190">
        <v>0</v>
      </c>
      <c r="DN190">
        <v>0</v>
      </c>
      <c r="DO190">
        <v>9966.8799999999992</v>
      </c>
      <c r="DP190">
        <v>0</v>
      </c>
      <c r="DQ190">
        <v>1.5289399999999999E-3</v>
      </c>
      <c r="DR190">
        <v>399.89600000000002</v>
      </c>
      <c r="DS190">
        <v>0.95003099999999996</v>
      </c>
      <c r="DT190">
        <v>4.9968800000000001E-2</v>
      </c>
      <c r="DU190">
        <v>0</v>
      </c>
      <c r="DV190">
        <v>2267.33</v>
      </c>
      <c r="DW190">
        <v>5.0003500000000001</v>
      </c>
      <c r="DX190">
        <v>3679.8</v>
      </c>
      <c r="DY190">
        <v>3476.9</v>
      </c>
      <c r="DZ190">
        <v>37.936999999999998</v>
      </c>
      <c r="EA190">
        <v>41</v>
      </c>
      <c r="EB190">
        <v>39.686999999999998</v>
      </c>
      <c r="EC190">
        <v>43</v>
      </c>
      <c r="ED190">
        <v>43.061999999999998</v>
      </c>
      <c r="EE190">
        <v>375.16</v>
      </c>
      <c r="EF190">
        <v>19.73</v>
      </c>
      <c r="EG190">
        <v>0</v>
      </c>
      <c r="EH190">
        <v>299.09999990463302</v>
      </c>
      <c r="EI190">
        <v>0</v>
      </c>
      <c r="EJ190">
        <v>2267.4680769230799</v>
      </c>
      <c r="EK190">
        <v>-1.9791453081524699</v>
      </c>
      <c r="EL190">
        <v>-2.1121368536306999</v>
      </c>
      <c r="EM190">
        <v>3681.0930769230799</v>
      </c>
      <c r="EN190">
        <v>15</v>
      </c>
      <c r="EO190">
        <v>1717117766</v>
      </c>
      <c r="EP190" t="s">
        <v>1093</v>
      </c>
      <c r="EQ190">
        <v>1717117766</v>
      </c>
      <c r="ER190">
        <v>1717117757</v>
      </c>
      <c r="ES190">
        <v>174</v>
      </c>
      <c r="ET190">
        <v>-4.1000000000000002E-2</v>
      </c>
      <c r="EU190">
        <v>1E-3</v>
      </c>
      <c r="EV190">
        <v>-2.246</v>
      </c>
      <c r="EW190">
        <v>-0.11</v>
      </c>
      <c r="EX190">
        <v>422</v>
      </c>
      <c r="EY190">
        <v>12</v>
      </c>
      <c r="EZ190">
        <v>0.18</v>
      </c>
      <c r="FA190">
        <v>0.06</v>
      </c>
      <c r="FB190">
        <v>410.00909999999999</v>
      </c>
      <c r="FC190">
        <v>-9.4736842110134702E-3</v>
      </c>
      <c r="FD190">
        <v>8.5258430668143006E-3</v>
      </c>
      <c r="FE190">
        <v>1</v>
      </c>
      <c r="FF190">
        <v>13.127045000000001</v>
      </c>
      <c r="FG190">
        <v>-9.3518796992079298E-3</v>
      </c>
      <c r="FH190">
        <v>1.0688662217507401E-3</v>
      </c>
      <c r="FI190">
        <v>1</v>
      </c>
      <c r="FJ190">
        <v>2</v>
      </c>
      <c r="FK190">
        <v>2</v>
      </c>
      <c r="FL190" t="s">
        <v>404</v>
      </c>
      <c r="FM190">
        <v>2.9727999999999999</v>
      </c>
      <c r="FN190">
        <v>2.84721</v>
      </c>
      <c r="FO190">
        <v>9.9682900000000005E-2</v>
      </c>
      <c r="FP190">
        <v>0.101606</v>
      </c>
      <c r="FQ190">
        <v>7.4784400000000001E-2</v>
      </c>
      <c r="FR190">
        <v>6.8955299999999997E-2</v>
      </c>
      <c r="FS190">
        <v>32291</v>
      </c>
      <c r="FT190">
        <v>31836.400000000001</v>
      </c>
      <c r="FU190">
        <v>33450.5</v>
      </c>
      <c r="FV190">
        <v>33155.300000000003</v>
      </c>
      <c r="FW190">
        <v>44245</v>
      </c>
      <c r="FX190">
        <v>41439.9</v>
      </c>
      <c r="FY190">
        <v>49500.6</v>
      </c>
      <c r="FZ190">
        <v>44793.8</v>
      </c>
      <c r="GA190">
        <v>2.0987200000000001</v>
      </c>
      <c r="GB190">
        <v>2.7428300000000001</v>
      </c>
      <c r="GC190">
        <v>8.0168199999999995E-2</v>
      </c>
      <c r="GD190">
        <v>0</v>
      </c>
      <c r="GE190">
        <v>21.5928</v>
      </c>
      <c r="GF190">
        <v>999.9</v>
      </c>
      <c r="GG190">
        <v>29.526</v>
      </c>
      <c r="GH190">
        <v>29.597999999999999</v>
      </c>
      <c r="GI190">
        <v>12.225</v>
      </c>
      <c r="GJ190">
        <v>61.705199999999998</v>
      </c>
      <c r="GK190">
        <v>-1.5344500000000001</v>
      </c>
      <c r="GL190">
        <v>3</v>
      </c>
      <c r="GM190">
        <v>-2.4189499999999999E-2</v>
      </c>
      <c r="GN190">
        <v>0.42979600000000001</v>
      </c>
      <c r="GO190">
        <v>20.344899999999999</v>
      </c>
      <c r="GP190">
        <v>5.2210299999999998</v>
      </c>
      <c r="GQ190">
        <v>12.0381</v>
      </c>
      <c r="GR190">
        <v>4.9987500000000002</v>
      </c>
      <c r="GS190">
        <v>3.2890000000000001</v>
      </c>
      <c r="GT190">
        <v>9999</v>
      </c>
      <c r="GU190">
        <v>999.9</v>
      </c>
      <c r="GV190">
        <v>9999</v>
      </c>
      <c r="GW190">
        <v>9999</v>
      </c>
      <c r="GX190">
        <v>1.88968</v>
      </c>
      <c r="GY190">
        <v>1.8896200000000001</v>
      </c>
      <c r="GZ190">
        <v>1.8897600000000001</v>
      </c>
      <c r="HA190">
        <v>1.88995</v>
      </c>
      <c r="HB190">
        <v>1.89157</v>
      </c>
      <c r="HC190">
        <v>1.89175</v>
      </c>
      <c r="HD190">
        <v>1.8852199999999999</v>
      </c>
      <c r="HE190">
        <v>1.89012</v>
      </c>
      <c r="HF190">
        <v>5</v>
      </c>
      <c r="HG190">
        <v>0</v>
      </c>
      <c r="HH190">
        <v>0</v>
      </c>
      <c r="HI190">
        <v>4.5</v>
      </c>
      <c r="HJ190" t="s">
        <v>405</v>
      </c>
      <c r="HK190" t="s">
        <v>406</v>
      </c>
      <c r="HL190" t="s">
        <v>407</v>
      </c>
      <c r="HM190" t="s">
        <v>407</v>
      </c>
      <c r="HN190" t="s">
        <v>408</v>
      </c>
      <c r="HO190" t="s">
        <v>408</v>
      </c>
      <c r="HP190">
        <v>0</v>
      </c>
      <c r="HQ190">
        <v>100</v>
      </c>
      <c r="HR190">
        <v>100</v>
      </c>
      <c r="HS190">
        <v>-2.246</v>
      </c>
      <c r="HT190">
        <v>-0.11</v>
      </c>
      <c r="HU190">
        <v>-2.2049999999999299</v>
      </c>
      <c r="HV190">
        <v>0</v>
      </c>
      <c r="HW190">
        <v>0</v>
      </c>
      <c r="HX190">
        <v>0</v>
      </c>
      <c r="HY190">
        <v>-0.1114</v>
      </c>
      <c r="HZ190">
        <v>0</v>
      </c>
      <c r="IA190">
        <v>0</v>
      </c>
      <c r="IB190">
        <v>0</v>
      </c>
      <c r="IC190">
        <v>-1</v>
      </c>
      <c r="ID190">
        <v>-1</v>
      </c>
      <c r="IE190">
        <v>-1</v>
      </c>
      <c r="IF190">
        <v>-1</v>
      </c>
      <c r="IG190">
        <v>4.5999999999999996</v>
      </c>
      <c r="IH190">
        <v>4.7</v>
      </c>
      <c r="II190">
        <v>0.153809</v>
      </c>
      <c r="IJ190">
        <v>4.99878</v>
      </c>
      <c r="IK190">
        <v>2.5463900000000002</v>
      </c>
      <c r="IL190">
        <v>4.1296400000000002</v>
      </c>
      <c r="IM190">
        <v>3.1982400000000002</v>
      </c>
      <c r="IN190">
        <v>2.3889200000000002</v>
      </c>
      <c r="IO190">
        <v>33.288699999999999</v>
      </c>
      <c r="IP190">
        <v>24.14</v>
      </c>
      <c r="IQ190">
        <v>2</v>
      </c>
      <c r="IR190">
        <v>508.74799999999999</v>
      </c>
      <c r="IS190">
        <v>1256</v>
      </c>
      <c r="IT190">
        <v>21.9998</v>
      </c>
      <c r="IU190">
        <v>26.827100000000002</v>
      </c>
      <c r="IV190">
        <v>30.0001</v>
      </c>
      <c r="IW190">
        <v>27.065799999999999</v>
      </c>
      <c r="IX190">
        <v>27.102699999999999</v>
      </c>
      <c r="IY190">
        <v>-1</v>
      </c>
      <c r="IZ190">
        <v>-30</v>
      </c>
      <c r="JA190">
        <v>-30</v>
      </c>
      <c r="JB190">
        <v>22</v>
      </c>
      <c r="JC190">
        <v>400</v>
      </c>
      <c r="JD190">
        <v>15.875</v>
      </c>
      <c r="JE190">
        <v>102.789</v>
      </c>
      <c r="JF190">
        <v>101.014</v>
      </c>
    </row>
    <row r="191" spans="1:266" x14ac:dyDescent="0.35">
      <c r="A191">
        <v>173</v>
      </c>
      <c r="B191">
        <v>1717118035</v>
      </c>
      <c r="C191">
        <v>56102.900000095397</v>
      </c>
      <c r="D191" t="s">
        <v>1094</v>
      </c>
      <c r="E191" t="s">
        <v>1095</v>
      </c>
      <c r="F191" t="s">
        <v>400</v>
      </c>
      <c r="I191">
        <v>1717118035</v>
      </c>
      <c r="J191">
        <f t="shared" si="92"/>
        <v>1.1911485393980386E-3</v>
      </c>
      <c r="K191">
        <f t="shared" si="93"/>
        <v>1.1911485393980386</v>
      </c>
      <c r="L191">
        <f t="shared" si="94"/>
        <v>9.4758790675859377</v>
      </c>
      <c r="M191">
        <f t="shared" si="95"/>
        <v>410.00400000000002</v>
      </c>
      <c r="N191">
        <f t="shared" si="96"/>
        <v>187.93629374867669</v>
      </c>
      <c r="O191">
        <f t="shared" si="97"/>
        <v>18.916316950090319</v>
      </c>
      <c r="P191">
        <f t="shared" si="98"/>
        <v>41.268056638258798</v>
      </c>
      <c r="Q191">
        <f t="shared" si="99"/>
        <v>7.1660023189116531E-2</v>
      </c>
      <c r="R191">
        <f t="shared" si="100"/>
        <v>2.9407782965578453</v>
      </c>
      <c r="S191">
        <f t="shared" si="101"/>
        <v>7.0703886709968175E-2</v>
      </c>
      <c r="T191">
        <f t="shared" si="102"/>
        <v>4.427477136289075E-2</v>
      </c>
      <c r="U191">
        <f t="shared" si="103"/>
        <v>77.176120064341731</v>
      </c>
      <c r="V191">
        <f t="shared" si="104"/>
        <v>23.903745716123257</v>
      </c>
      <c r="W191">
        <f t="shared" si="105"/>
        <v>23.903745716123257</v>
      </c>
      <c r="X191">
        <f t="shared" si="106"/>
        <v>2.977701278432658</v>
      </c>
      <c r="Y191">
        <f t="shared" si="107"/>
        <v>44.656854184767404</v>
      </c>
      <c r="Z191">
        <f t="shared" si="108"/>
        <v>1.3181895224370799</v>
      </c>
      <c r="AA191">
        <f t="shared" si="109"/>
        <v>2.9518190354006588</v>
      </c>
      <c r="AB191">
        <f t="shared" si="110"/>
        <v>1.6595117559955781</v>
      </c>
      <c r="AC191">
        <f t="shared" si="111"/>
        <v>-52.529650587453503</v>
      </c>
      <c r="AD191">
        <f t="shared" si="112"/>
        <v>-23.011872037215756</v>
      </c>
      <c r="AE191">
        <f t="shared" si="113"/>
        <v>-1.6357970621274993</v>
      </c>
      <c r="AF191">
        <f t="shared" si="114"/>
        <v>-1.1996224550223644E-3</v>
      </c>
      <c r="AG191">
        <v>0</v>
      </c>
      <c r="AH191">
        <v>0</v>
      </c>
      <c r="AI191">
        <f t="shared" si="115"/>
        <v>1</v>
      </c>
      <c r="AJ191">
        <f t="shared" si="116"/>
        <v>0</v>
      </c>
      <c r="AK191">
        <f t="shared" si="117"/>
        <v>53795.697813341787</v>
      </c>
      <c r="AL191" t="s">
        <v>447</v>
      </c>
      <c r="AM191">
        <v>8305.73</v>
      </c>
      <c r="AN191">
        <v>1666.0250000000001</v>
      </c>
      <c r="AO191">
        <v>7978.48</v>
      </c>
      <c r="AP191">
        <f t="shared" si="118"/>
        <v>0.79118516308870857</v>
      </c>
      <c r="AQ191">
        <v>-1.33578315168039</v>
      </c>
      <c r="AR191" t="s">
        <v>1096</v>
      </c>
      <c r="AS191">
        <v>8307.85</v>
      </c>
      <c r="AT191">
        <v>2265.67038461538</v>
      </c>
      <c r="AU191">
        <v>4386.7299999999996</v>
      </c>
      <c r="AV191">
        <f t="shared" si="119"/>
        <v>0.48351724755902914</v>
      </c>
      <c r="AW191">
        <v>0.5</v>
      </c>
      <c r="AX191">
        <f t="shared" si="120"/>
        <v>336.54857503217085</v>
      </c>
      <c r="AY191">
        <f t="shared" si="121"/>
        <v>9.4758790675859377</v>
      </c>
      <c r="AZ191">
        <f t="shared" si="122"/>
        <v>81.363520334734318</v>
      </c>
      <c r="BA191">
        <f t="shared" si="123"/>
        <v>3.2125116614244574E-2</v>
      </c>
      <c r="BB191">
        <f t="shared" si="124"/>
        <v>0.81877617268443703</v>
      </c>
      <c r="BC191">
        <f t="shared" si="125"/>
        <v>1422.770252311992</v>
      </c>
      <c r="BD191" t="s">
        <v>402</v>
      </c>
      <c r="BE191">
        <v>0</v>
      </c>
      <c r="BF191">
        <f t="shared" si="126"/>
        <v>1422.770252311992</v>
      </c>
      <c r="BG191">
        <f t="shared" si="127"/>
        <v>0.67566495947733451</v>
      </c>
      <c r="BH191">
        <f t="shared" si="128"/>
        <v>0.71561687605208546</v>
      </c>
      <c r="BI191">
        <f t="shared" si="129"/>
        <v>0.54788118117442541</v>
      </c>
      <c r="BJ191">
        <f t="shared" si="130"/>
        <v>0.77959926393512713</v>
      </c>
      <c r="BK191">
        <f t="shared" si="131"/>
        <v>0.56899415520585894</v>
      </c>
      <c r="BL191">
        <f t="shared" si="132"/>
        <v>0.4493850518649859</v>
      </c>
      <c r="BM191">
        <f t="shared" si="133"/>
        <v>0.5506149481350141</v>
      </c>
      <c r="CV191">
        <f t="shared" si="134"/>
        <v>399.947</v>
      </c>
      <c r="CW191">
        <f t="shared" si="135"/>
        <v>336.54857503217085</v>
      </c>
      <c r="CX191">
        <f t="shared" si="136"/>
        <v>0.84148293406919128</v>
      </c>
      <c r="CY191">
        <f t="shared" si="137"/>
        <v>0.19296586813838268</v>
      </c>
      <c r="CZ191">
        <v>1717118035</v>
      </c>
      <c r="DA191">
        <v>410.00400000000002</v>
      </c>
      <c r="DB191">
        <v>421.964</v>
      </c>
      <c r="DC191">
        <v>13.096399999999999</v>
      </c>
      <c r="DD191">
        <v>11.6854</v>
      </c>
      <c r="DE191">
        <v>412.21100000000001</v>
      </c>
      <c r="DF191">
        <v>13.2074</v>
      </c>
      <c r="DG191">
        <v>499.87900000000002</v>
      </c>
      <c r="DH191">
        <v>100.553</v>
      </c>
      <c r="DI191">
        <v>9.9814700000000006E-2</v>
      </c>
      <c r="DJ191">
        <v>23.758600000000001</v>
      </c>
      <c r="DK191">
        <v>22.902699999999999</v>
      </c>
      <c r="DL191">
        <v>999.9</v>
      </c>
      <c r="DM191">
        <v>0</v>
      </c>
      <c r="DN191">
        <v>0</v>
      </c>
      <c r="DO191">
        <v>10008.799999999999</v>
      </c>
      <c r="DP191">
        <v>0</v>
      </c>
      <c r="DQ191">
        <v>1.5289399999999999E-3</v>
      </c>
      <c r="DR191">
        <v>399.947</v>
      </c>
      <c r="DS191">
        <v>0.94994999999999996</v>
      </c>
      <c r="DT191">
        <v>5.0049700000000003E-2</v>
      </c>
      <c r="DU191">
        <v>0</v>
      </c>
      <c r="DV191">
        <v>2265.86</v>
      </c>
      <c r="DW191">
        <v>5.0003500000000001</v>
      </c>
      <c r="DX191">
        <v>3676.48</v>
      </c>
      <c r="DY191">
        <v>3477.27</v>
      </c>
      <c r="DZ191">
        <v>37.936999999999998</v>
      </c>
      <c r="EA191">
        <v>40.936999999999998</v>
      </c>
      <c r="EB191">
        <v>39.686999999999998</v>
      </c>
      <c r="EC191">
        <v>42.936999999999998</v>
      </c>
      <c r="ED191">
        <v>43.061999999999998</v>
      </c>
      <c r="EE191">
        <v>375.18</v>
      </c>
      <c r="EF191">
        <v>19.77</v>
      </c>
      <c r="EG191">
        <v>0</v>
      </c>
      <c r="EH191">
        <v>299.09999990463302</v>
      </c>
      <c r="EI191">
        <v>0</v>
      </c>
      <c r="EJ191">
        <v>2265.67038461538</v>
      </c>
      <c r="EK191">
        <v>-0.24307694188863599</v>
      </c>
      <c r="EL191">
        <v>-2.2823931946393201</v>
      </c>
      <c r="EM191">
        <v>3677.1469230769198</v>
      </c>
      <c r="EN191">
        <v>15</v>
      </c>
      <c r="EO191">
        <v>1717118055</v>
      </c>
      <c r="EP191" t="s">
        <v>1097</v>
      </c>
      <c r="EQ191">
        <v>1717118053</v>
      </c>
      <c r="ER191">
        <v>1717118055</v>
      </c>
      <c r="ES191">
        <v>175</v>
      </c>
      <c r="ET191">
        <v>3.7999999999999999E-2</v>
      </c>
      <c r="EU191">
        <v>-1E-3</v>
      </c>
      <c r="EV191">
        <v>-2.2069999999999999</v>
      </c>
      <c r="EW191">
        <v>-0.111</v>
      </c>
      <c r="EX191">
        <v>422</v>
      </c>
      <c r="EY191">
        <v>12</v>
      </c>
      <c r="EZ191">
        <v>0.15</v>
      </c>
      <c r="FA191">
        <v>0.06</v>
      </c>
      <c r="FB191">
        <v>409.96440000000001</v>
      </c>
      <c r="FC191">
        <v>4.3939849623863499E-2</v>
      </c>
      <c r="FD191">
        <v>1.08185026690362E-2</v>
      </c>
      <c r="FE191">
        <v>1</v>
      </c>
      <c r="FF191">
        <v>13.098285000000001</v>
      </c>
      <c r="FG191">
        <v>-9.8120300751998908E-3</v>
      </c>
      <c r="FH191">
        <v>9.9512562021091509E-4</v>
      </c>
      <c r="FI191">
        <v>1</v>
      </c>
      <c r="FJ191">
        <v>2</v>
      </c>
      <c r="FK191">
        <v>2</v>
      </c>
      <c r="FL191" t="s">
        <v>404</v>
      </c>
      <c r="FM191">
        <v>2.97261</v>
      </c>
      <c r="FN191">
        <v>2.847</v>
      </c>
      <c r="FO191">
        <v>9.9688700000000005E-2</v>
      </c>
      <c r="FP191">
        <v>0.10162499999999999</v>
      </c>
      <c r="FQ191">
        <v>7.4659699999999996E-2</v>
      </c>
      <c r="FR191">
        <v>6.8820999999999993E-2</v>
      </c>
      <c r="FS191">
        <v>32292.9</v>
      </c>
      <c r="FT191">
        <v>31835.5</v>
      </c>
      <c r="FU191">
        <v>33452.5</v>
      </c>
      <c r="FV191">
        <v>33154.9</v>
      </c>
      <c r="FW191">
        <v>44253.9</v>
      </c>
      <c r="FX191">
        <v>41445.300000000003</v>
      </c>
      <c r="FY191">
        <v>49503.8</v>
      </c>
      <c r="FZ191">
        <v>44793.1</v>
      </c>
      <c r="GA191">
        <v>2.0987200000000001</v>
      </c>
      <c r="GB191">
        <v>2.7429999999999999</v>
      </c>
      <c r="GC191">
        <v>8.1140500000000004E-2</v>
      </c>
      <c r="GD191">
        <v>0</v>
      </c>
      <c r="GE191">
        <v>21.5654</v>
      </c>
      <c r="GF191">
        <v>999.9</v>
      </c>
      <c r="GG191">
        <v>29.471</v>
      </c>
      <c r="GH191">
        <v>29.577999999999999</v>
      </c>
      <c r="GI191">
        <v>12.187099999999999</v>
      </c>
      <c r="GJ191">
        <v>61.555199999999999</v>
      </c>
      <c r="GK191">
        <v>-1.1778900000000001</v>
      </c>
      <c r="GL191">
        <v>3</v>
      </c>
      <c r="GM191">
        <v>-2.6265199999999999E-2</v>
      </c>
      <c r="GN191">
        <v>0.43831700000000001</v>
      </c>
      <c r="GO191">
        <v>20.344999999999999</v>
      </c>
      <c r="GP191">
        <v>5.2220800000000001</v>
      </c>
      <c r="GQ191">
        <v>12.036899999999999</v>
      </c>
      <c r="GR191">
        <v>4.9996499999999999</v>
      </c>
      <c r="GS191">
        <v>3.2890000000000001</v>
      </c>
      <c r="GT191">
        <v>9999</v>
      </c>
      <c r="GU191">
        <v>999.9</v>
      </c>
      <c r="GV191">
        <v>9999</v>
      </c>
      <c r="GW191">
        <v>9999</v>
      </c>
      <c r="GX191">
        <v>1.88975</v>
      </c>
      <c r="GY191">
        <v>1.8896500000000001</v>
      </c>
      <c r="GZ191">
        <v>1.8897999999999999</v>
      </c>
      <c r="HA191">
        <v>1.88998</v>
      </c>
      <c r="HB191">
        <v>1.8916299999999999</v>
      </c>
      <c r="HC191">
        <v>1.89178</v>
      </c>
      <c r="HD191">
        <v>1.88523</v>
      </c>
      <c r="HE191">
        <v>1.8901699999999999</v>
      </c>
      <c r="HF191">
        <v>5</v>
      </c>
      <c r="HG191">
        <v>0</v>
      </c>
      <c r="HH191">
        <v>0</v>
      </c>
      <c r="HI191">
        <v>4.5</v>
      </c>
      <c r="HJ191" t="s">
        <v>405</v>
      </c>
      <c r="HK191" t="s">
        <v>406</v>
      </c>
      <c r="HL191" t="s">
        <v>407</v>
      </c>
      <c r="HM191" t="s">
        <v>407</v>
      </c>
      <c r="HN191" t="s">
        <v>408</v>
      </c>
      <c r="HO191" t="s">
        <v>408</v>
      </c>
      <c r="HP191">
        <v>0</v>
      </c>
      <c r="HQ191">
        <v>100</v>
      </c>
      <c r="HR191">
        <v>100</v>
      </c>
      <c r="HS191">
        <v>-2.2069999999999999</v>
      </c>
      <c r="HT191">
        <v>-0.111</v>
      </c>
      <c r="HU191">
        <v>-2.2457272727272701</v>
      </c>
      <c r="HV191">
        <v>0</v>
      </c>
      <c r="HW191">
        <v>0</v>
      </c>
      <c r="HX191">
        <v>0</v>
      </c>
      <c r="HY191">
        <v>-0.110490000000002</v>
      </c>
      <c r="HZ191">
        <v>0</v>
      </c>
      <c r="IA191">
        <v>0</v>
      </c>
      <c r="IB191">
        <v>0</v>
      </c>
      <c r="IC191">
        <v>-1</v>
      </c>
      <c r="ID191">
        <v>-1</v>
      </c>
      <c r="IE191">
        <v>-1</v>
      </c>
      <c r="IF191">
        <v>-1</v>
      </c>
      <c r="IG191">
        <v>4.5</v>
      </c>
      <c r="IH191">
        <v>4.5999999999999996</v>
      </c>
      <c r="II191">
        <v>0.153809</v>
      </c>
      <c r="IJ191">
        <v>4.99878</v>
      </c>
      <c r="IK191">
        <v>2.5451700000000002</v>
      </c>
      <c r="IL191">
        <v>4.1186499999999997</v>
      </c>
      <c r="IM191">
        <v>3.1982400000000002</v>
      </c>
      <c r="IN191">
        <v>2.32178</v>
      </c>
      <c r="IO191">
        <v>33.266300000000001</v>
      </c>
      <c r="IP191">
        <v>24.14</v>
      </c>
      <c r="IQ191">
        <v>2</v>
      </c>
      <c r="IR191">
        <v>508.52300000000002</v>
      </c>
      <c r="IS191">
        <v>1255.6500000000001</v>
      </c>
      <c r="IT191">
        <v>21.999700000000001</v>
      </c>
      <c r="IU191">
        <v>26.803799999999999</v>
      </c>
      <c r="IV191">
        <v>30</v>
      </c>
      <c r="IW191">
        <v>27.040600000000001</v>
      </c>
      <c r="IX191">
        <v>27.077500000000001</v>
      </c>
      <c r="IY191">
        <v>-1</v>
      </c>
      <c r="IZ191">
        <v>-30</v>
      </c>
      <c r="JA191">
        <v>-30</v>
      </c>
      <c r="JB191">
        <v>22</v>
      </c>
      <c r="JC191">
        <v>400</v>
      </c>
      <c r="JD191">
        <v>15.875</v>
      </c>
      <c r="JE191">
        <v>102.795</v>
      </c>
      <c r="JF191">
        <v>101.012</v>
      </c>
    </row>
    <row r="192" spans="1:266" x14ac:dyDescent="0.35">
      <c r="A192">
        <v>174</v>
      </c>
      <c r="B192">
        <v>1717118335</v>
      </c>
      <c r="C192">
        <v>56402.900000095397</v>
      </c>
      <c r="D192" t="s">
        <v>1098</v>
      </c>
      <c r="E192" t="s">
        <v>1099</v>
      </c>
      <c r="F192" t="s">
        <v>400</v>
      </c>
      <c r="I192">
        <v>1717118335</v>
      </c>
      <c r="J192">
        <f t="shared" si="92"/>
        <v>1.1885082838136462E-3</v>
      </c>
      <c r="K192">
        <f t="shared" si="93"/>
        <v>1.1885082838136463</v>
      </c>
      <c r="L192">
        <f t="shared" si="94"/>
        <v>9.4065265300452747</v>
      </c>
      <c r="M192">
        <f t="shared" si="95"/>
        <v>410.01100000000002</v>
      </c>
      <c r="N192">
        <f t="shared" si="96"/>
        <v>188.77917429002648</v>
      </c>
      <c r="O192">
        <f t="shared" si="97"/>
        <v>19.000382745773926</v>
      </c>
      <c r="P192">
        <f t="shared" si="98"/>
        <v>41.267083401948604</v>
      </c>
      <c r="Q192">
        <f t="shared" si="99"/>
        <v>7.1418182836592042E-2</v>
      </c>
      <c r="R192">
        <f t="shared" si="100"/>
        <v>2.942130501008505</v>
      </c>
      <c r="S192">
        <f t="shared" si="101"/>
        <v>7.0468873184294636E-2</v>
      </c>
      <c r="T192">
        <f t="shared" si="102"/>
        <v>4.4127286116818973E-2</v>
      </c>
      <c r="U192">
        <f t="shared" si="103"/>
        <v>77.164249686071429</v>
      </c>
      <c r="V192">
        <f t="shared" si="104"/>
        <v>23.898299544976521</v>
      </c>
      <c r="W192">
        <f t="shared" si="105"/>
        <v>23.898299544976521</v>
      </c>
      <c r="X192">
        <f t="shared" si="106"/>
        <v>2.9767265512404646</v>
      </c>
      <c r="Y192">
        <f t="shared" si="107"/>
        <v>44.578729085837004</v>
      </c>
      <c r="Z192">
        <f t="shared" si="108"/>
        <v>1.3154083502761802</v>
      </c>
      <c r="AA192">
        <f t="shared" si="109"/>
        <v>2.9507533688170917</v>
      </c>
      <c r="AB192">
        <f t="shared" si="110"/>
        <v>1.6613182009642844</v>
      </c>
      <c r="AC192">
        <f t="shared" si="111"/>
        <v>-52.413215316181798</v>
      </c>
      <c r="AD192">
        <f t="shared" si="112"/>
        <v>-23.110299361335095</v>
      </c>
      <c r="AE192">
        <f t="shared" si="113"/>
        <v>-1.6419437558456957</v>
      </c>
      <c r="AF192">
        <f t="shared" si="114"/>
        <v>-1.2087472911659347E-3</v>
      </c>
      <c r="AG192">
        <v>0</v>
      </c>
      <c r="AH192">
        <v>0</v>
      </c>
      <c r="AI192">
        <f t="shared" si="115"/>
        <v>1</v>
      </c>
      <c r="AJ192">
        <f t="shared" si="116"/>
        <v>0</v>
      </c>
      <c r="AK192">
        <f t="shared" si="117"/>
        <v>53836.387253843983</v>
      </c>
      <c r="AL192" t="s">
        <v>447</v>
      </c>
      <c r="AM192">
        <v>8305.73</v>
      </c>
      <c r="AN192">
        <v>1666.0250000000001</v>
      </c>
      <c r="AO192">
        <v>7978.48</v>
      </c>
      <c r="AP192">
        <f t="shared" si="118"/>
        <v>0.79118516308870857</v>
      </c>
      <c r="AQ192">
        <v>-1.33578315168039</v>
      </c>
      <c r="AR192" t="s">
        <v>1100</v>
      </c>
      <c r="AS192">
        <v>8308.4599999999991</v>
      </c>
      <c r="AT192">
        <v>2263.6430769230801</v>
      </c>
      <c r="AU192">
        <v>4376.95</v>
      </c>
      <c r="AV192">
        <f t="shared" si="119"/>
        <v>0.48282637980258392</v>
      </c>
      <c r="AW192">
        <v>0.5</v>
      </c>
      <c r="AX192">
        <f t="shared" si="120"/>
        <v>336.50538984303569</v>
      </c>
      <c r="AY192">
        <f t="shared" si="121"/>
        <v>9.4065265300452747</v>
      </c>
      <c r="AZ192">
        <f t="shared" si="122"/>
        <v>81.236839580985063</v>
      </c>
      <c r="BA192">
        <f t="shared" si="123"/>
        <v>3.1923143004444772E-2</v>
      </c>
      <c r="BB192">
        <f t="shared" si="124"/>
        <v>0.8228401055529535</v>
      </c>
      <c r="BC192">
        <f t="shared" si="125"/>
        <v>1421.7399105673219</v>
      </c>
      <c r="BD192" t="s">
        <v>402</v>
      </c>
      <c r="BE192">
        <v>0</v>
      </c>
      <c r="BF192">
        <f t="shared" si="126"/>
        <v>1421.7399105673219</v>
      </c>
      <c r="BG192">
        <f t="shared" si="127"/>
        <v>0.67517565643488686</v>
      </c>
      <c r="BH192">
        <f t="shared" si="128"/>
        <v>0.71511224553331798</v>
      </c>
      <c r="BI192">
        <f t="shared" si="129"/>
        <v>0.54928668070959363</v>
      </c>
      <c r="BJ192">
        <f t="shared" si="130"/>
        <v>0.77955196955906925</v>
      </c>
      <c r="BK192">
        <f t="shared" si="131"/>
        <v>0.57054347318119492</v>
      </c>
      <c r="BL192">
        <f t="shared" si="132"/>
        <v>0.44914484548161138</v>
      </c>
      <c r="BM192">
        <f t="shared" si="133"/>
        <v>0.55085515451838862</v>
      </c>
      <c r="CV192">
        <f t="shared" si="134"/>
        <v>399.89699999999999</v>
      </c>
      <c r="CW192">
        <f t="shared" si="135"/>
        <v>336.50538984303569</v>
      </c>
      <c r="CX192">
        <f t="shared" si="136"/>
        <v>0.8414801557476943</v>
      </c>
      <c r="CY192">
        <f t="shared" si="137"/>
        <v>0.19296031149538864</v>
      </c>
      <c r="CZ192">
        <v>1717118335</v>
      </c>
      <c r="DA192">
        <v>410.01100000000002</v>
      </c>
      <c r="DB192">
        <v>421.88299999999998</v>
      </c>
      <c r="DC192">
        <v>13.0693</v>
      </c>
      <c r="DD192">
        <v>11.661799999999999</v>
      </c>
      <c r="DE192">
        <v>412.19099999999997</v>
      </c>
      <c r="DF192">
        <v>13.1813</v>
      </c>
      <c r="DG192">
        <v>500.02499999999998</v>
      </c>
      <c r="DH192">
        <v>100.54900000000001</v>
      </c>
      <c r="DI192">
        <v>9.9722599999999995E-2</v>
      </c>
      <c r="DJ192">
        <v>23.752600000000001</v>
      </c>
      <c r="DK192">
        <v>22.894100000000002</v>
      </c>
      <c r="DL192">
        <v>999.9</v>
      </c>
      <c r="DM192">
        <v>0</v>
      </c>
      <c r="DN192">
        <v>0</v>
      </c>
      <c r="DO192">
        <v>10016.9</v>
      </c>
      <c r="DP192">
        <v>0</v>
      </c>
      <c r="DQ192">
        <v>1.5289399999999999E-3</v>
      </c>
      <c r="DR192">
        <v>399.89699999999999</v>
      </c>
      <c r="DS192">
        <v>0.95003099999999996</v>
      </c>
      <c r="DT192">
        <v>4.9969300000000001E-2</v>
      </c>
      <c r="DU192">
        <v>0</v>
      </c>
      <c r="DV192">
        <v>2263.54</v>
      </c>
      <c r="DW192">
        <v>5.0003500000000001</v>
      </c>
      <c r="DX192">
        <v>3672.46</v>
      </c>
      <c r="DY192">
        <v>3476.91</v>
      </c>
      <c r="DZ192">
        <v>37.936999999999998</v>
      </c>
      <c r="EA192">
        <v>40.875</v>
      </c>
      <c r="EB192">
        <v>39.625</v>
      </c>
      <c r="EC192">
        <v>42.936999999999998</v>
      </c>
      <c r="ED192">
        <v>43.061999999999998</v>
      </c>
      <c r="EE192">
        <v>375.16</v>
      </c>
      <c r="EF192">
        <v>19.73</v>
      </c>
      <c r="EG192">
        <v>0</v>
      </c>
      <c r="EH192">
        <v>299.09999990463302</v>
      </c>
      <c r="EI192">
        <v>0</v>
      </c>
      <c r="EJ192">
        <v>2263.6430769230801</v>
      </c>
      <c r="EK192">
        <v>-1.0789743564699701</v>
      </c>
      <c r="EL192">
        <v>1.7435896315659099E-2</v>
      </c>
      <c r="EM192">
        <v>3673.5119230769201</v>
      </c>
      <c r="EN192">
        <v>15</v>
      </c>
      <c r="EO192">
        <v>1717118376</v>
      </c>
      <c r="EP192" t="s">
        <v>1101</v>
      </c>
      <c r="EQ192">
        <v>1717118376</v>
      </c>
      <c r="ER192">
        <v>1717118355</v>
      </c>
      <c r="ES192">
        <v>176</v>
      </c>
      <c r="ET192">
        <v>2.7E-2</v>
      </c>
      <c r="EU192">
        <v>0</v>
      </c>
      <c r="EV192">
        <v>-2.1800000000000002</v>
      </c>
      <c r="EW192">
        <v>-0.112</v>
      </c>
      <c r="EX192">
        <v>422</v>
      </c>
      <c r="EY192">
        <v>12</v>
      </c>
      <c r="EZ192">
        <v>0.2</v>
      </c>
      <c r="FA192">
        <v>0.05</v>
      </c>
      <c r="FB192">
        <v>409.95915000000002</v>
      </c>
      <c r="FC192">
        <v>-2.2421052631556099E-2</v>
      </c>
      <c r="FD192">
        <v>9.3876248327291797E-3</v>
      </c>
      <c r="FE192">
        <v>1</v>
      </c>
      <c r="FF192">
        <v>13.071935</v>
      </c>
      <c r="FG192">
        <v>-5.76090225563455E-3</v>
      </c>
      <c r="FH192">
        <v>7.7024346800224697E-4</v>
      </c>
      <c r="FI192">
        <v>1</v>
      </c>
      <c r="FJ192">
        <v>2</v>
      </c>
      <c r="FK192">
        <v>2</v>
      </c>
      <c r="FL192" t="s">
        <v>404</v>
      </c>
      <c r="FM192">
        <v>2.9729999999999999</v>
      </c>
      <c r="FN192">
        <v>2.8469899999999999</v>
      </c>
      <c r="FO192">
        <v>9.9685099999999999E-2</v>
      </c>
      <c r="FP192">
        <v>0.10161000000000001</v>
      </c>
      <c r="FQ192">
        <v>7.4549400000000002E-2</v>
      </c>
      <c r="FR192">
        <v>6.8717E-2</v>
      </c>
      <c r="FS192">
        <v>32293.9</v>
      </c>
      <c r="FT192">
        <v>31837.4</v>
      </c>
      <c r="FU192">
        <v>33453.4</v>
      </c>
      <c r="FV192">
        <v>33156.300000000003</v>
      </c>
      <c r="FW192">
        <v>44260.4</v>
      </c>
      <c r="FX192">
        <v>41451.800000000003</v>
      </c>
      <c r="FY192">
        <v>49505.1</v>
      </c>
      <c r="FZ192">
        <v>44795.1</v>
      </c>
      <c r="GA192">
        <v>2.0989</v>
      </c>
      <c r="GB192">
        <v>2.7442799999999998</v>
      </c>
      <c r="GC192">
        <v>8.1792500000000004E-2</v>
      </c>
      <c r="GD192">
        <v>0</v>
      </c>
      <c r="GE192">
        <v>21.5459</v>
      </c>
      <c r="GF192">
        <v>999.9</v>
      </c>
      <c r="GG192">
        <v>29.422999999999998</v>
      </c>
      <c r="GH192">
        <v>29.577999999999999</v>
      </c>
      <c r="GI192">
        <v>12.166499999999999</v>
      </c>
      <c r="GJ192">
        <v>61.6753</v>
      </c>
      <c r="GK192">
        <v>-1.32612</v>
      </c>
      <c r="GL192">
        <v>3</v>
      </c>
      <c r="GM192">
        <v>-9.1862299999999994E-2</v>
      </c>
      <c r="GN192">
        <v>0.53436499999999998</v>
      </c>
      <c r="GO192">
        <v>20.344999999999999</v>
      </c>
      <c r="GP192">
        <v>5.2226800000000004</v>
      </c>
      <c r="GQ192">
        <v>12.0387</v>
      </c>
      <c r="GR192">
        <v>4.9989999999999997</v>
      </c>
      <c r="GS192">
        <v>3.2890000000000001</v>
      </c>
      <c r="GT192">
        <v>9999</v>
      </c>
      <c r="GU192">
        <v>999.9</v>
      </c>
      <c r="GV192">
        <v>9999</v>
      </c>
      <c r="GW192">
        <v>9999</v>
      </c>
      <c r="GX192">
        <v>1.88978</v>
      </c>
      <c r="GY192">
        <v>1.8896500000000001</v>
      </c>
      <c r="GZ192">
        <v>1.8897900000000001</v>
      </c>
      <c r="HA192">
        <v>1.88995</v>
      </c>
      <c r="HB192">
        <v>1.8916299999999999</v>
      </c>
      <c r="HC192">
        <v>1.89177</v>
      </c>
      <c r="HD192">
        <v>1.88523</v>
      </c>
      <c r="HE192">
        <v>1.89012</v>
      </c>
      <c r="HF192">
        <v>5</v>
      </c>
      <c r="HG192">
        <v>0</v>
      </c>
      <c r="HH192">
        <v>0</v>
      </c>
      <c r="HI192">
        <v>4.5</v>
      </c>
      <c r="HJ192" t="s">
        <v>405</v>
      </c>
      <c r="HK192" t="s">
        <v>406</v>
      </c>
      <c r="HL192" t="s">
        <v>407</v>
      </c>
      <c r="HM192" t="s">
        <v>407</v>
      </c>
      <c r="HN192" t="s">
        <v>408</v>
      </c>
      <c r="HO192" t="s">
        <v>408</v>
      </c>
      <c r="HP192">
        <v>0</v>
      </c>
      <c r="HQ192">
        <v>100</v>
      </c>
      <c r="HR192">
        <v>100</v>
      </c>
      <c r="HS192">
        <v>-2.1800000000000002</v>
      </c>
      <c r="HT192">
        <v>-0.112</v>
      </c>
      <c r="HU192">
        <v>-2.2071999999999998</v>
      </c>
      <c r="HV192">
        <v>0</v>
      </c>
      <c r="HW192">
        <v>0</v>
      </c>
      <c r="HX192">
        <v>0</v>
      </c>
      <c r="HY192">
        <v>-0.11148999999999799</v>
      </c>
      <c r="HZ192">
        <v>0</v>
      </c>
      <c r="IA192">
        <v>0</v>
      </c>
      <c r="IB192">
        <v>0</v>
      </c>
      <c r="IC192">
        <v>-1</v>
      </c>
      <c r="ID192">
        <v>-1</v>
      </c>
      <c r="IE192">
        <v>-1</v>
      </c>
      <c r="IF192">
        <v>-1</v>
      </c>
      <c r="IG192">
        <v>4.7</v>
      </c>
      <c r="IH192">
        <v>4.7</v>
      </c>
      <c r="II192">
        <v>0.153809</v>
      </c>
      <c r="IJ192">
        <v>4.99878</v>
      </c>
      <c r="IK192">
        <v>2.5463900000000002</v>
      </c>
      <c r="IL192">
        <v>4.1210899999999997</v>
      </c>
      <c r="IM192">
        <v>3.1982400000000002</v>
      </c>
      <c r="IN192">
        <v>2.3584000000000001</v>
      </c>
      <c r="IO192">
        <v>33.244</v>
      </c>
      <c r="IP192">
        <v>24.14</v>
      </c>
      <c r="IQ192">
        <v>2</v>
      </c>
      <c r="IR192">
        <v>508.48899999999998</v>
      </c>
      <c r="IS192">
        <v>1257.1199999999999</v>
      </c>
      <c r="IT192">
        <v>22.0001</v>
      </c>
      <c r="IU192">
        <v>26.795300000000001</v>
      </c>
      <c r="IV192">
        <v>30.0001</v>
      </c>
      <c r="IW192">
        <v>27.0246</v>
      </c>
      <c r="IX192">
        <v>27.061599999999999</v>
      </c>
      <c r="IY192">
        <v>-1</v>
      </c>
      <c r="IZ192">
        <v>-30</v>
      </c>
      <c r="JA192">
        <v>-30</v>
      </c>
      <c r="JB192">
        <v>22</v>
      </c>
      <c r="JC192">
        <v>400</v>
      </c>
      <c r="JD192">
        <v>15.875</v>
      </c>
      <c r="JE192">
        <v>102.798</v>
      </c>
      <c r="JF192">
        <v>101.017</v>
      </c>
    </row>
    <row r="193" spans="1:266" x14ac:dyDescent="0.35">
      <c r="A193">
        <v>175</v>
      </c>
      <c r="B193">
        <v>1717118635</v>
      </c>
      <c r="C193">
        <v>56702.900000095397</v>
      </c>
      <c r="D193" t="s">
        <v>1102</v>
      </c>
      <c r="E193" t="s">
        <v>1103</v>
      </c>
      <c r="F193" t="s">
        <v>400</v>
      </c>
      <c r="I193">
        <v>1717118635</v>
      </c>
      <c r="J193">
        <f t="shared" si="92"/>
        <v>1.188367256492806E-3</v>
      </c>
      <c r="K193">
        <f t="shared" si="93"/>
        <v>1.1883672564928061</v>
      </c>
      <c r="L193">
        <f t="shared" si="94"/>
        <v>9.4026414852893492</v>
      </c>
      <c r="M193">
        <f t="shared" si="95"/>
        <v>410.47800000000001</v>
      </c>
      <c r="N193">
        <f t="shared" si="96"/>
        <v>189.1764691608127</v>
      </c>
      <c r="O193">
        <f t="shared" si="97"/>
        <v>19.039683142925156</v>
      </c>
      <c r="P193">
        <f t="shared" si="98"/>
        <v>41.312596073976003</v>
      </c>
      <c r="Q193">
        <f t="shared" si="99"/>
        <v>7.1371918043423105E-2</v>
      </c>
      <c r="R193">
        <f t="shared" si="100"/>
        <v>2.9359064238583019</v>
      </c>
      <c r="S193">
        <f t="shared" si="101"/>
        <v>7.0421848037075199E-2</v>
      </c>
      <c r="T193">
        <f t="shared" si="102"/>
        <v>4.4097961349219061E-2</v>
      </c>
      <c r="U193">
        <f t="shared" si="103"/>
        <v>77.173834132208711</v>
      </c>
      <c r="V193">
        <f t="shared" si="104"/>
        <v>23.894181565659412</v>
      </c>
      <c r="W193">
        <f t="shared" si="105"/>
        <v>23.894181565659412</v>
      </c>
      <c r="X193">
        <f t="shared" si="106"/>
        <v>2.9759897221075216</v>
      </c>
      <c r="Y193">
        <f t="shared" si="107"/>
        <v>44.536313131330992</v>
      </c>
      <c r="Z193">
        <f t="shared" si="108"/>
        <v>1.3138009019496</v>
      </c>
      <c r="AA193">
        <f t="shared" si="109"/>
        <v>2.9499543396764696</v>
      </c>
      <c r="AB193">
        <f t="shared" si="110"/>
        <v>1.6621888201579216</v>
      </c>
      <c r="AC193">
        <f t="shared" si="111"/>
        <v>-52.406996011332744</v>
      </c>
      <c r="AD193">
        <f t="shared" si="112"/>
        <v>-23.121875980425841</v>
      </c>
      <c r="AE193">
        <f t="shared" si="113"/>
        <v>-1.6461771988614333</v>
      </c>
      <c r="AF193">
        <f t="shared" si="114"/>
        <v>-1.2150584113115315E-3</v>
      </c>
      <c r="AG193">
        <v>0</v>
      </c>
      <c r="AH193">
        <v>0</v>
      </c>
      <c r="AI193">
        <f t="shared" si="115"/>
        <v>1</v>
      </c>
      <c r="AJ193">
        <f t="shared" si="116"/>
        <v>0</v>
      </c>
      <c r="AK193">
        <f t="shared" si="117"/>
        <v>53654.526611974245</v>
      </c>
      <c r="AL193" t="s">
        <v>447</v>
      </c>
      <c r="AM193">
        <v>8305.73</v>
      </c>
      <c r="AN193">
        <v>1666.0250000000001</v>
      </c>
      <c r="AO193">
        <v>7978.48</v>
      </c>
      <c r="AP193">
        <f t="shared" si="118"/>
        <v>0.79118516308870857</v>
      </c>
      <c r="AQ193">
        <v>-1.33578315168039</v>
      </c>
      <c r="AR193" t="s">
        <v>1104</v>
      </c>
      <c r="AS193">
        <v>8307.99</v>
      </c>
      <c r="AT193">
        <v>2262.1296000000002</v>
      </c>
      <c r="AU193">
        <v>4369.54</v>
      </c>
      <c r="AV193">
        <f t="shared" si="119"/>
        <v>0.48229571076131583</v>
      </c>
      <c r="AW193">
        <v>0.5</v>
      </c>
      <c r="AX193">
        <f t="shared" si="120"/>
        <v>336.53849206610437</v>
      </c>
      <c r="AY193">
        <f t="shared" si="121"/>
        <v>9.4026414852893492</v>
      </c>
      <c r="AZ193">
        <f t="shared" si="122"/>
        <v>81.155535614781627</v>
      </c>
      <c r="BA193">
        <f t="shared" si="123"/>
        <v>3.1908458883985406E-2</v>
      </c>
      <c r="BB193">
        <f t="shared" si="124"/>
        <v>0.82593133373307026</v>
      </c>
      <c r="BC193">
        <f t="shared" si="125"/>
        <v>1420.9571804420041</v>
      </c>
      <c r="BD193" t="s">
        <v>402</v>
      </c>
      <c r="BE193">
        <v>0</v>
      </c>
      <c r="BF193">
        <f t="shared" si="126"/>
        <v>1420.9571804420041</v>
      </c>
      <c r="BG193">
        <f t="shared" si="127"/>
        <v>0.67480394264796661</v>
      </c>
      <c r="BH193">
        <f t="shared" si="128"/>
        <v>0.71471975825861611</v>
      </c>
      <c r="BI193">
        <f t="shared" si="129"/>
        <v>0.55035111570427708</v>
      </c>
      <c r="BJ193">
        <f t="shared" si="130"/>
        <v>0.77950756700073787</v>
      </c>
      <c r="BK193">
        <f t="shared" si="131"/>
        <v>0.57171734293551391</v>
      </c>
      <c r="BL193">
        <f t="shared" si="132"/>
        <v>0.4489513653423543</v>
      </c>
      <c r="BM193">
        <f t="shared" si="133"/>
        <v>0.55104863465764575</v>
      </c>
      <c r="CV193">
        <f t="shared" si="134"/>
        <v>399.935</v>
      </c>
      <c r="CW193">
        <f t="shared" si="135"/>
        <v>336.53849206610437</v>
      </c>
      <c r="CX193">
        <f t="shared" si="136"/>
        <v>0.84148297114807247</v>
      </c>
      <c r="CY193">
        <f t="shared" si="137"/>
        <v>0.19296594229614492</v>
      </c>
      <c r="CZ193">
        <v>1717118635</v>
      </c>
      <c r="DA193">
        <v>410.47800000000001</v>
      </c>
      <c r="DB193">
        <v>422.34800000000001</v>
      </c>
      <c r="DC193">
        <v>13.053800000000001</v>
      </c>
      <c r="DD193">
        <v>11.6462</v>
      </c>
      <c r="DE193">
        <v>412.71899999999999</v>
      </c>
      <c r="DF193">
        <v>13.1668</v>
      </c>
      <c r="DG193">
        <v>499.93799999999999</v>
      </c>
      <c r="DH193">
        <v>100.545</v>
      </c>
      <c r="DI193">
        <v>0.100092</v>
      </c>
      <c r="DJ193">
        <v>23.748100000000001</v>
      </c>
      <c r="DK193">
        <v>22.8963</v>
      </c>
      <c r="DL193">
        <v>999.9</v>
      </c>
      <c r="DM193">
        <v>0</v>
      </c>
      <c r="DN193">
        <v>0</v>
      </c>
      <c r="DO193">
        <v>9981.8799999999992</v>
      </c>
      <c r="DP193">
        <v>0</v>
      </c>
      <c r="DQ193">
        <v>1.5289399999999999E-3</v>
      </c>
      <c r="DR193">
        <v>399.935</v>
      </c>
      <c r="DS193">
        <v>0.94994999999999996</v>
      </c>
      <c r="DT193">
        <v>5.0049700000000003E-2</v>
      </c>
      <c r="DU193">
        <v>0</v>
      </c>
      <c r="DV193">
        <v>2262.4</v>
      </c>
      <c r="DW193">
        <v>5.0003500000000001</v>
      </c>
      <c r="DX193">
        <v>3669.61</v>
      </c>
      <c r="DY193">
        <v>3477.17</v>
      </c>
      <c r="DZ193">
        <v>37.875</v>
      </c>
      <c r="EA193">
        <v>40.875</v>
      </c>
      <c r="EB193">
        <v>39.625</v>
      </c>
      <c r="EC193">
        <v>42.936999999999998</v>
      </c>
      <c r="ED193">
        <v>43</v>
      </c>
      <c r="EE193">
        <v>375.17</v>
      </c>
      <c r="EF193">
        <v>19.77</v>
      </c>
      <c r="EG193">
        <v>0</v>
      </c>
      <c r="EH193">
        <v>298.89999985694902</v>
      </c>
      <c r="EI193">
        <v>0</v>
      </c>
      <c r="EJ193">
        <v>2262.1296000000002</v>
      </c>
      <c r="EK193">
        <v>-0.89000000810005497</v>
      </c>
      <c r="EL193">
        <v>-0.37230769772375799</v>
      </c>
      <c r="EM193">
        <v>3670.6884</v>
      </c>
      <c r="EN193">
        <v>15</v>
      </c>
      <c r="EO193">
        <v>1717118664</v>
      </c>
      <c r="EP193" t="s">
        <v>1105</v>
      </c>
      <c r="EQ193">
        <v>1717118664</v>
      </c>
      <c r="ER193">
        <v>1717118653</v>
      </c>
      <c r="ES193">
        <v>177</v>
      </c>
      <c r="ET193">
        <v>-6.0999999999999999E-2</v>
      </c>
      <c r="EU193">
        <v>-1E-3</v>
      </c>
      <c r="EV193">
        <v>-2.2410000000000001</v>
      </c>
      <c r="EW193">
        <v>-0.113</v>
      </c>
      <c r="EX193">
        <v>422</v>
      </c>
      <c r="EY193">
        <v>12</v>
      </c>
      <c r="EZ193">
        <v>0.28999999999999998</v>
      </c>
      <c r="FA193">
        <v>0.03</v>
      </c>
      <c r="FB193">
        <v>410.51152380952402</v>
      </c>
      <c r="FC193">
        <v>0.100987012987252</v>
      </c>
      <c r="FD193">
        <v>1.5891354485764501E-2</v>
      </c>
      <c r="FE193">
        <v>1</v>
      </c>
      <c r="FF193">
        <v>13.0536904761905</v>
      </c>
      <c r="FG193">
        <v>-1.27792207790638E-3</v>
      </c>
      <c r="FH193">
        <v>4.6690955778107198E-4</v>
      </c>
      <c r="FI193">
        <v>1</v>
      </c>
      <c r="FJ193">
        <v>2</v>
      </c>
      <c r="FK193">
        <v>2</v>
      </c>
      <c r="FL193" t="s">
        <v>404</v>
      </c>
      <c r="FM193">
        <v>2.9727999999999999</v>
      </c>
      <c r="FN193">
        <v>2.8470499999999999</v>
      </c>
      <c r="FO193">
        <v>9.9782399999999993E-2</v>
      </c>
      <c r="FP193">
        <v>0.10169499999999999</v>
      </c>
      <c r="FQ193">
        <v>7.4487800000000007E-2</v>
      </c>
      <c r="FR193">
        <v>6.8648500000000001E-2</v>
      </c>
      <c r="FS193">
        <v>32291.1</v>
      </c>
      <c r="FT193">
        <v>31835.200000000001</v>
      </c>
      <c r="FU193">
        <v>33454</v>
      </c>
      <c r="FV193">
        <v>33156.9</v>
      </c>
      <c r="FW193">
        <v>44264.2</v>
      </c>
      <c r="FX193">
        <v>41455.800000000003</v>
      </c>
      <c r="FY193">
        <v>49506.1</v>
      </c>
      <c r="FZ193">
        <v>44796.1</v>
      </c>
      <c r="GA193">
        <v>2.0990000000000002</v>
      </c>
      <c r="GB193">
        <v>2.7420499999999999</v>
      </c>
      <c r="GC193">
        <v>8.0399200000000004E-2</v>
      </c>
      <c r="GD193">
        <v>0</v>
      </c>
      <c r="GE193">
        <v>21.571200000000001</v>
      </c>
      <c r="GF193">
        <v>999.9</v>
      </c>
      <c r="GG193">
        <v>29.422999999999998</v>
      </c>
      <c r="GH193">
        <v>29.556999999999999</v>
      </c>
      <c r="GI193">
        <v>12.1547</v>
      </c>
      <c r="GJ193">
        <v>61.4953</v>
      </c>
      <c r="GK193">
        <v>-1.2740400000000001</v>
      </c>
      <c r="GL193">
        <v>3</v>
      </c>
      <c r="GM193">
        <v>-2.83155E-2</v>
      </c>
      <c r="GN193">
        <v>0.41439799999999999</v>
      </c>
      <c r="GO193">
        <v>20.345400000000001</v>
      </c>
      <c r="GP193">
        <v>5.2231300000000003</v>
      </c>
      <c r="GQ193">
        <v>12.037699999999999</v>
      </c>
      <c r="GR193">
        <v>4.9994500000000004</v>
      </c>
      <c r="GS193">
        <v>3.2890000000000001</v>
      </c>
      <c r="GT193">
        <v>9999</v>
      </c>
      <c r="GU193">
        <v>999.9</v>
      </c>
      <c r="GV193">
        <v>9999</v>
      </c>
      <c r="GW193">
        <v>9999</v>
      </c>
      <c r="GX193">
        <v>1.8897600000000001</v>
      </c>
      <c r="GY193">
        <v>1.8896500000000001</v>
      </c>
      <c r="GZ193">
        <v>1.8897999999999999</v>
      </c>
      <c r="HA193">
        <v>1.88995</v>
      </c>
      <c r="HB193">
        <v>1.8916200000000001</v>
      </c>
      <c r="HC193">
        <v>1.8917600000000001</v>
      </c>
      <c r="HD193">
        <v>1.8852199999999999</v>
      </c>
      <c r="HE193">
        <v>1.8901399999999999</v>
      </c>
      <c r="HF193">
        <v>5</v>
      </c>
      <c r="HG193">
        <v>0</v>
      </c>
      <c r="HH193">
        <v>0</v>
      </c>
      <c r="HI193">
        <v>4.5</v>
      </c>
      <c r="HJ193" t="s">
        <v>405</v>
      </c>
      <c r="HK193" t="s">
        <v>406</v>
      </c>
      <c r="HL193" t="s">
        <v>407</v>
      </c>
      <c r="HM193" t="s">
        <v>407</v>
      </c>
      <c r="HN193" t="s">
        <v>408</v>
      </c>
      <c r="HO193" t="s">
        <v>408</v>
      </c>
      <c r="HP193">
        <v>0</v>
      </c>
      <c r="HQ193">
        <v>100</v>
      </c>
      <c r="HR193">
        <v>100</v>
      </c>
      <c r="HS193">
        <v>-2.2410000000000001</v>
      </c>
      <c r="HT193">
        <v>-0.113</v>
      </c>
      <c r="HU193">
        <v>-2.1800000000000601</v>
      </c>
      <c r="HV193">
        <v>0</v>
      </c>
      <c r="HW193">
        <v>0</v>
      </c>
      <c r="HX193">
        <v>0</v>
      </c>
      <c r="HY193">
        <v>-0.11199000000000001</v>
      </c>
      <c r="HZ193">
        <v>0</v>
      </c>
      <c r="IA193">
        <v>0</v>
      </c>
      <c r="IB193">
        <v>0</v>
      </c>
      <c r="IC193">
        <v>-1</v>
      </c>
      <c r="ID193">
        <v>-1</v>
      </c>
      <c r="IE193">
        <v>-1</v>
      </c>
      <c r="IF193">
        <v>-1</v>
      </c>
      <c r="IG193">
        <v>4.3</v>
      </c>
      <c r="IH193">
        <v>4.7</v>
      </c>
      <c r="II193">
        <v>0.153809</v>
      </c>
      <c r="IJ193">
        <v>4.99878</v>
      </c>
      <c r="IK193">
        <v>2.5451700000000002</v>
      </c>
      <c r="IL193">
        <v>4.1174299999999997</v>
      </c>
      <c r="IM193">
        <v>3.1982400000000002</v>
      </c>
      <c r="IN193">
        <v>2.3779300000000001</v>
      </c>
      <c r="IO193">
        <v>33.244</v>
      </c>
      <c r="IP193">
        <v>24.148800000000001</v>
      </c>
      <c r="IQ193">
        <v>2</v>
      </c>
      <c r="IR193">
        <v>508.42899999999997</v>
      </c>
      <c r="IS193">
        <v>1253.6600000000001</v>
      </c>
      <c r="IT193">
        <v>22</v>
      </c>
      <c r="IU193">
        <v>26.7773</v>
      </c>
      <c r="IV193">
        <v>30.0002</v>
      </c>
      <c r="IW193">
        <v>27.010899999999999</v>
      </c>
      <c r="IX193">
        <v>27.047899999999998</v>
      </c>
      <c r="IY193">
        <v>-1</v>
      </c>
      <c r="IZ193">
        <v>-30</v>
      </c>
      <c r="JA193">
        <v>-30</v>
      </c>
      <c r="JB193">
        <v>22</v>
      </c>
      <c r="JC193">
        <v>400</v>
      </c>
      <c r="JD193">
        <v>15.875</v>
      </c>
      <c r="JE193">
        <v>102.8</v>
      </c>
      <c r="JF193">
        <v>101.01900000000001</v>
      </c>
    </row>
    <row r="194" spans="1:266" x14ac:dyDescent="0.35">
      <c r="A194">
        <v>176</v>
      </c>
      <c r="B194">
        <v>1717118935</v>
      </c>
      <c r="C194">
        <v>57002.900000095397</v>
      </c>
      <c r="D194" t="s">
        <v>1106</v>
      </c>
      <c r="E194" t="s">
        <v>1107</v>
      </c>
      <c r="F194" t="s">
        <v>400</v>
      </c>
      <c r="I194">
        <v>1717118935</v>
      </c>
      <c r="J194">
        <f t="shared" si="92"/>
        <v>1.1902560709714295E-3</v>
      </c>
      <c r="K194">
        <f t="shared" si="93"/>
        <v>1.1902560709714294</v>
      </c>
      <c r="L194">
        <f t="shared" si="94"/>
        <v>9.4771287480670505</v>
      </c>
      <c r="M194">
        <f t="shared" si="95"/>
        <v>410.714</v>
      </c>
      <c r="N194">
        <f t="shared" si="96"/>
        <v>187.80172357755291</v>
      </c>
      <c r="O194">
        <f t="shared" si="97"/>
        <v>18.900725382848162</v>
      </c>
      <c r="P194">
        <f t="shared" si="98"/>
        <v>41.335044093381001</v>
      </c>
      <c r="Q194">
        <f t="shared" si="99"/>
        <v>7.1395303328697785E-2</v>
      </c>
      <c r="R194">
        <f t="shared" si="100"/>
        <v>2.9401293536378237</v>
      </c>
      <c r="S194">
        <f t="shared" si="101"/>
        <v>7.0445961003102422E-2</v>
      </c>
      <c r="T194">
        <f t="shared" si="102"/>
        <v>4.4112968530327472E-2</v>
      </c>
      <c r="U194">
        <f t="shared" si="103"/>
        <v>77.179534133398889</v>
      </c>
      <c r="V194">
        <f t="shared" si="104"/>
        <v>23.900327928644916</v>
      </c>
      <c r="W194">
        <f t="shared" si="105"/>
        <v>23.900327928644916</v>
      </c>
      <c r="X194">
        <f t="shared" si="106"/>
        <v>2.9770895481182551</v>
      </c>
      <c r="Y194">
        <f t="shared" si="107"/>
        <v>44.4870169285538</v>
      </c>
      <c r="Z194">
        <f t="shared" si="108"/>
        <v>1.3128838649341501</v>
      </c>
      <c r="AA194">
        <f t="shared" si="109"/>
        <v>2.9511618345699446</v>
      </c>
      <c r="AB194">
        <f t="shared" si="110"/>
        <v>1.664205683184105</v>
      </c>
      <c r="AC194">
        <f t="shared" si="111"/>
        <v>-52.490292729840043</v>
      </c>
      <c r="AD194">
        <f t="shared" si="112"/>
        <v>-23.051527010651469</v>
      </c>
      <c r="AE194">
        <f t="shared" si="113"/>
        <v>-1.6389186555816773</v>
      </c>
      <c r="AF194">
        <f t="shared" si="114"/>
        <v>-1.2042626742996276E-3</v>
      </c>
      <c r="AG194">
        <v>0</v>
      </c>
      <c r="AH194">
        <v>0</v>
      </c>
      <c r="AI194">
        <f t="shared" si="115"/>
        <v>1</v>
      </c>
      <c r="AJ194">
        <f t="shared" si="116"/>
        <v>0</v>
      </c>
      <c r="AK194">
        <f t="shared" si="117"/>
        <v>53777.083838089333</v>
      </c>
      <c r="AL194" t="s">
        <v>447</v>
      </c>
      <c r="AM194">
        <v>8305.73</v>
      </c>
      <c r="AN194">
        <v>1666.0250000000001</v>
      </c>
      <c r="AO194">
        <v>7978.48</v>
      </c>
      <c r="AP194">
        <f t="shared" si="118"/>
        <v>0.79118516308870857</v>
      </c>
      <c r="AQ194">
        <v>-1.33578315168039</v>
      </c>
      <c r="AR194" t="s">
        <v>1108</v>
      </c>
      <c r="AS194">
        <v>8306.9</v>
      </c>
      <c r="AT194">
        <v>2259.90153846154</v>
      </c>
      <c r="AU194">
        <v>4359.29</v>
      </c>
      <c r="AV194">
        <f t="shared" si="119"/>
        <v>0.48158953901632151</v>
      </c>
      <c r="AW194">
        <v>0.5</v>
      </c>
      <c r="AX194">
        <f t="shared" si="120"/>
        <v>336.56369206669945</v>
      </c>
      <c r="AY194">
        <f t="shared" si="121"/>
        <v>9.4771287480670505</v>
      </c>
      <c r="AZ194">
        <f t="shared" si="122"/>
        <v>81.042776656016486</v>
      </c>
      <c r="BA194">
        <f t="shared" si="123"/>
        <v>3.2127386746175109E-2</v>
      </c>
      <c r="BB194">
        <f t="shared" si="124"/>
        <v>0.83022464667411433</v>
      </c>
      <c r="BC194">
        <f t="shared" si="125"/>
        <v>1419.8714989921484</v>
      </c>
      <c r="BD194" t="s">
        <v>402</v>
      </c>
      <c r="BE194">
        <v>0</v>
      </c>
      <c r="BF194">
        <f t="shared" si="126"/>
        <v>1419.8714989921484</v>
      </c>
      <c r="BG194">
        <f t="shared" si="127"/>
        <v>0.67428835911532647</v>
      </c>
      <c r="BH194">
        <f t="shared" si="128"/>
        <v>0.71421897250038846</v>
      </c>
      <c r="BI194">
        <f t="shared" si="129"/>
        <v>0.55182284465429587</v>
      </c>
      <c r="BJ194">
        <f t="shared" si="130"/>
        <v>0.77949569074653258</v>
      </c>
      <c r="BK194">
        <f t="shared" si="131"/>
        <v>0.57334111688716982</v>
      </c>
      <c r="BL194">
        <f t="shared" si="132"/>
        <v>0.44873599395092273</v>
      </c>
      <c r="BM194">
        <f t="shared" si="133"/>
        <v>0.55126400604907722</v>
      </c>
      <c r="CV194">
        <f t="shared" si="134"/>
        <v>399.96499999999997</v>
      </c>
      <c r="CW194">
        <f t="shared" si="135"/>
        <v>336.56369206669945</v>
      </c>
      <c r="CX194">
        <f t="shared" si="136"/>
        <v>0.84148285991699134</v>
      </c>
      <c r="CY194">
        <f t="shared" si="137"/>
        <v>0.1929657198339827</v>
      </c>
      <c r="CZ194">
        <v>1717118935</v>
      </c>
      <c r="DA194">
        <v>410.714</v>
      </c>
      <c r="DB194">
        <v>422.67</v>
      </c>
      <c r="DC194">
        <v>13.0451</v>
      </c>
      <c r="DD194">
        <v>11.6358</v>
      </c>
      <c r="DE194">
        <v>412.93</v>
      </c>
      <c r="DF194">
        <v>13.158099999999999</v>
      </c>
      <c r="DG194">
        <v>500.13299999999998</v>
      </c>
      <c r="DH194">
        <v>100.542</v>
      </c>
      <c r="DI194">
        <v>9.9916500000000005E-2</v>
      </c>
      <c r="DJ194">
        <v>23.754899999999999</v>
      </c>
      <c r="DK194">
        <v>22.900500000000001</v>
      </c>
      <c r="DL194">
        <v>999.9</v>
      </c>
      <c r="DM194">
        <v>0</v>
      </c>
      <c r="DN194">
        <v>0</v>
      </c>
      <c r="DO194">
        <v>10006.200000000001</v>
      </c>
      <c r="DP194">
        <v>0</v>
      </c>
      <c r="DQ194">
        <v>1.5289399999999999E-3</v>
      </c>
      <c r="DR194">
        <v>399.96499999999997</v>
      </c>
      <c r="DS194">
        <v>0.94994999999999996</v>
      </c>
      <c r="DT194">
        <v>5.0049700000000003E-2</v>
      </c>
      <c r="DU194">
        <v>0</v>
      </c>
      <c r="DV194">
        <v>2259.83</v>
      </c>
      <c r="DW194">
        <v>5.0003500000000001</v>
      </c>
      <c r="DX194">
        <v>3665.26</v>
      </c>
      <c r="DY194">
        <v>3477.43</v>
      </c>
      <c r="DZ194">
        <v>37.875</v>
      </c>
      <c r="EA194">
        <v>40.875</v>
      </c>
      <c r="EB194">
        <v>39.625</v>
      </c>
      <c r="EC194">
        <v>42.875</v>
      </c>
      <c r="ED194">
        <v>43</v>
      </c>
      <c r="EE194">
        <v>375.2</v>
      </c>
      <c r="EF194">
        <v>19.77</v>
      </c>
      <c r="EG194">
        <v>0</v>
      </c>
      <c r="EH194">
        <v>298.89999985694902</v>
      </c>
      <c r="EI194">
        <v>0</v>
      </c>
      <c r="EJ194">
        <v>2259.90153846154</v>
      </c>
      <c r="EK194">
        <v>-0.37196581738878998</v>
      </c>
      <c r="EL194">
        <v>-7.1880341598672599</v>
      </c>
      <c r="EM194">
        <v>3666.3073076923101</v>
      </c>
      <c r="EN194">
        <v>15</v>
      </c>
      <c r="EO194">
        <v>1717118954</v>
      </c>
      <c r="EP194" t="s">
        <v>1109</v>
      </c>
      <c r="EQ194">
        <v>1717118954</v>
      </c>
      <c r="ER194">
        <v>1717118953</v>
      </c>
      <c r="ES194">
        <v>178</v>
      </c>
      <c r="ET194">
        <v>2.4E-2</v>
      </c>
      <c r="EU194">
        <v>0</v>
      </c>
      <c r="EV194">
        <v>-2.2160000000000002</v>
      </c>
      <c r="EW194">
        <v>-0.113</v>
      </c>
      <c r="EX194">
        <v>423</v>
      </c>
      <c r="EY194">
        <v>12</v>
      </c>
      <c r="EZ194">
        <v>0.1</v>
      </c>
      <c r="FA194">
        <v>0.08</v>
      </c>
      <c r="FB194">
        <v>410.71119047618998</v>
      </c>
      <c r="FC194">
        <v>-3.8727272726111803E-2</v>
      </c>
      <c r="FD194">
        <v>9.8155321405321207E-3</v>
      </c>
      <c r="FE194">
        <v>1</v>
      </c>
      <c r="FF194">
        <v>13.0440476190476</v>
      </c>
      <c r="FG194">
        <v>-1.3480519480126301E-3</v>
      </c>
      <c r="FH194">
        <v>3.0018890499961399E-4</v>
      </c>
      <c r="FI194">
        <v>1</v>
      </c>
      <c r="FJ194">
        <v>2</v>
      </c>
      <c r="FK194">
        <v>2</v>
      </c>
      <c r="FL194" t="s">
        <v>404</v>
      </c>
      <c r="FM194">
        <v>2.9733399999999999</v>
      </c>
      <c r="FN194">
        <v>2.8470900000000001</v>
      </c>
      <c r="FO194">
        <v>9.9823499999999996E-2</v>
      </c>
      <c r="FP194">
        <v>0.101756</v>
      </c>
      <c r="FQ194">
        <v>7.4452299999999999E-2</v>
      </c>
      <c r="FR194">
        <v>6.8603700000000004E-2</v>
      </c>
      <c r="FS194">
        <v>32291.8</v>
      </c>
      <c r="FT194">
        <v>31834.799999999999</v>
      </c>
      <c r="FU194">
        <v>33456.1</v>
      </c>
      <c r="FV194">
        <v>33158.6</v>
      </c>
      <c r="FW194">
        <v>44268.800000000003</v>
      </c>
      <c r="FX194">
        <v>41459.599999999999</v>
      </c>
      <c r="FY194">
        <v>49509.4</v>
      </c>
      <c r="FZ194">
        <v>44798</v>
      </c>
      <c r="GA194">
        <v>2.0995499999999998</v>
      </c>
      <c r="GB194">
        <v>2.74213</v>
      </c>
      <c r="GC194">
        <v>8.1114500000000006E-2</v>
      </c>
      <c r="GD194">
        <v>0</v>
      </c>
      <c r="GE194">
        <v>21.563600000000001</v>
      </c>
      <c r="GF194">
        <v>999.9</v>
      </c>
      <c r="GG194">
        <v>29.422999999999998</v>
      </c>
      <c r="GH194">
        <v>29.527000000000001</v>
      </c>
      <c r="GI194">
        <v>12.1335</v>
      </c>
      <c r="GJ194">
        <v>61.495199999999997</v>
      </c>
      <c r="GK194">
        <v>-1.51041</v>
      </c>
      <c r="GL194">
        <v>3</v>
      </c>
      <c r="GM194">
        <v>-3.06453E-2</v>
      </c>
      <c r="GN194">
        <v>0.42405199999999998</v>
      </c>
      <c r="GO194">
        <v>20.345600000000001</v>
      </c>
      <c r="GP194">
        <v>5.2222299999999997</v>
      </c>
      <c r="GQ194">
        <v>12.0389</v>
      </c>
      <c r="GR194">
        <v>4.9983000000000004</v>
      </c>
      <c r="GS194">
        <v>3.2890000000000001</v>
      </c>
      <c r="GT194">
        <v>9999</v>
      </c>
      <c r="GU194">
        <v>999.9</v>
      </c>
      <c r="GV194">
        <v>9999</v>
      </c>
      <c r="GW194">
        <v>9999</v>
      </c>
      <c r="GX194">
        <v>1.8897999999999999</v>
      </c>
      <c r="GY194">
        <v>1.8896500000000001</v>
      </c>
      <c r="GZ194">
        <v>1.8897999999999999</v>
      </c>
      <c r="HA194">
        <v>1.88998</v>
      </c>
      <c r="HB194">
        <v>1.8916299999999999</v>
      </c>
      <c r="HC194">
        <v>1.89178</v>
      </c>
      <c r="HD194">
        <v>1.88523</v>
      </c>
      <c r="HE194">
        <v>1.89019</v>
      </c>
      <c r="HF194">
        <v>5</v>
      </c>
      <c r="HG194">
        <v>0</v>
      </c>
      <c r="HH194">
        <v>0</v>
      </c>
      <c r="HI194">
        <v>4.5</v>
      </c>
      <c r="HJ194" t="s">
        <v>405</v>
      </c>
      <c r="HK194" t="s">
        <v>406</v>
      </c>
      <c r="HL194" t="s">
        <v>407</v>
      </c>
      <c r="HM194" t="s">
        <v>407</v>
      </c>
      <c r="HN194" t="s">
        <v>408</v>
      </c>
      <c r="HO194" t="s">
        <v>408</v>
      </c>
      <c r="HP194">
        <v>0</v>
      </c>
      <c r="HQ194">
        <v>100</v>
      </c>
      <c r="HR194">
        <v>100</v>
      </c>
      <c r="HS194">
        <v>-2.2160000000000002</v>
      </c>
      <c r="HT194">
        <v>-0.113</v>
      </c>
      <c r="HU194">
        <v>-2.24054545454544</v>
      </c>
      <c r="HV194">
        <v>0</v>
      </c>
      <c r="HW194">
        <v>0</v>
      </c>
      <c r="HX194">
        <v>0</v>
      </c>
      <c r="HY194">
        <v>-0.11312999999999999</v>
      </c>
      <c r="HZ194">
        <v>0</v>
      </c>
      <c r="IA194">
        <v>0</v>
      </c>
      <c r="IB194">
        <v>0</v>
      </c>
      <c r="IC194">
        <v>-1</v>
      </c>
      <c r="ID194">
        <v>-1</v>
      </c>
      <c r="IE194">
        <v>-1</v>
      </c>
      <c r="IF194">
        <v>-1</v>
      </c>
      <c r="IG194">
        <v>4.5</v>
      </c>
      <c r="IH194">
        <v>4.7</v>
      </c>
      <c r="II194">
        <v>0.153809</v>
      </c>
      <c r="IJ194">
        <v>4.99878</v>
      </c>
      <c r="IK194">
        <v>2.5463900000000002</v>
      </c>
      <c r="IL194">
        <v>4.1259800000000002</v>
      </c>
      <c r="IM194">
        <v>3.1982400000000002</v>
      </c>
      <c r="IN194">
        <v>2.3999000000000001</v>
      </c>
      <c r="IO194">
        <v>33.221600000000002</v>
      </c>
      <c r="IP194">
        <v>24.148800000000001</v>
      </c>
      <c r="IQ194">
        <v>2</v>
      </c>
      <c r="IR194">
        <v>508.56599999999997</v>
      </c>
      <c r="IS194">
        <v>1253.22</v>
      </c>
      <c r="IT194">
        <v>22.000499999999999</v>
      </c>
      <c r="IU194">
        <v>26.75</v>
      </c>
      <c r="IV194">
        <v>30.0002</v>
      </c>
      <c r="IW194">
        <v>26.988</v>
      </c>
      <c r="IX194">
        <v>27.025099999999998</v>
      </c>
      <c r="IY194">
        <v>-1</v>
      </c>
      <c r="IZ194">
        <v>-30</v>
      </c>
      <c r="JA194">
        <v>-30</v>
      </c>
      <c r="JB194">
        <v>22</v>
      </c>
      <c r="JC194">
        <v>400</v>
      </c>
      <c r="JD194">
        <v>15.875</v>
      </c>
      <c r="JE194">
        <v>102.807</v>
      </c>
      <c r="JF194">
        <v>101.023</v>
      </c>
    </row>
    <row r="195" spans="1:266" x14ac:dyDescent="0.35">
      <c r="A195">
        <v>177</v>
      </c>
      <c r="B195">
        <v>1717119534.0999999</v>
      </c>
      <c r="C195">
        <v>57602</v>
      </c>
      <c r="D195" t="s">
        <v>1110</v>
      </c>
      <c r="E195" t="s">
        <v>1111</v>
      </c>
      <c r="F195" t="s">
        <v>400</v>
      </c>
      <c r="I195">
        <v>1717119534.0999999</v>
      </c>
      <c r="J195">
        <f t="shared" si="92"/>
        <v>1.1892576335856585E-3</v>
      </c>
      <c r="K195">
        <f t="shared" si="93"/>
        <v>1.1892576335856586</v>
      </c>
      <c r="L195">
        <f t="shared" si="94"/>
        <v>9.4863816553004856</v>
      </c>
      <c r="M195">
        <f t="shared" si="95"/>
        <v>410.613</v>
      </c>
      <c r="N195">
        <f t="shared" si="96"/>
        <v>187.43092478282929</v>
      </c>
      <c r="O195">
        <f t="shared" si="97"/>
        <v>18.862664411609984</v>
      </c>
      <c r="P195">
        <f t="shared" si="98"/>
        <v>41.323251384575997</v>
      </c>
      <c r="Q195">
        <f t="shared" si="99"/>
        <v>7.1371948866227983E-2</v>
      </c>
      <c r="R195">
        <f t="shared" si="100"/>
        <v>2.9389701923536595</v>
      </c>
      <c r="S195">
        <f t="shared" si="101"/>
        <v>7.0422854255275447E-2</v>
      </c>
      <c r="T195">
        <f t="shared" si="102"/>
        <v>4.4098504761671986E-2</v>
      </c>
      <c r="U195">
        <f t="shared" si="103"/>
        <v>77.235405999179036</v>
      </c>
      <c r="V195">
        <f t="shared" si="104"/>
        <v>23.889871247126177</v>
      </c>
      <c r="W195">
        <f t="shared" si="105"/>
        <v>23.889871247126177</v>
      </c>
      <c r="X195">
        <f t="shared" si="106"/>
        <v>2.9752186485917416</v>
      </c>
      <c r="Y195">
        <f t="shared" si="107"/>
        <v>44.483598335878469</v>
      </c>
      <c r="Z195">
        <f t="shared" si="108"/>
        <v>1.3119062784768001</v>
      </c>
      <c r="AA195">
        <f t="shared" si="109"/>
        <v>2.9491909997278154</v>
      </c>
      <c r="AB195">
        <f t="shared" si="110"/>
        <v>1.6633123701149415</v>
      </c>
      <c r="AC195">
        <f t="shared" si="111"/>
        <v>-52.446261641127542</v>
      </c>
      <c r="AD195">
        <f t="shared" si="112"/>
        <v>-23.144369912611715</v>
      </c>
      <c r="AE195">
        <f t="shared" si="113"/>
        <v>-1.6459892969740126</v>
      </c>
      <c r="AF195">
        <f t="shared" si="114"/>
        <v>-1.2148515342289556E-3</v>
      </c>
      <c r="AG195">
        <v>0</v>
      </c>
      <c r="AH195">
        <v>0</v>
      </c>
      <c r="AI195">
        <f t="shared" si="115"/>
        <v>1</v>
      </c>
      <c r="AJ195">
        <f t="shared" si="116"/>
        <v>0</v>
      </c>
      <c r="AK195">
        <f t="shared" si="117"/>
        <v>53744.998805816176</v>
      </c>
      <c r="AL195" t="s">
        <v>447</v>
      </c>
      <c r="AM195">
        <v>8305.73</v>
      </c>
      <c r="AN195">
        <v>1666.0250000000001</v>
      </c>
      <c r="AO195">
        <v>7978.48</v>
      </c>
      <c r="AP195">
        <f t="shared" si="118"/>
        <v>0.79118516308870857</v>
      </c>
      <c r="AQ195">
        <v>-1.33578315168039</v>
      </c>
      <c r="AR195" t="s">
        <v>1112</v>
      </c>
      <c r="AS195">
        <v>8306.52</v>
      </c>
      <c r="AT195">
        <v>2255.5291999999999</v>
      </c>
      <c r="AU195">
        <v>4343.25</v>
      </c>
      <c r="AV195">
        <f t="shared" si="119"/>
        <v>0.48068170149081912</v>
      </c>
      <c r="AW195">
        <v>0.5</v>
      </c>
      <c r="AX195">
        <f t="shared" si="120"/>
        <v>336.81065799958952</v>
      </c>
      <c r="AY195">
        <f t="shared" si="121"/>
        <v>9.4863816553004856</v>
      </c>
      <c r="AZ195">
        <f t="shared" si="122"/>
        <v>80.949360083742533</v>
      </c>
      <c r="BA195">
        <f t="shared" si="123"/>
        <v>3.2131301518950342E-2</v>
      </c>
      <c r="BB195">
        <f t="shared" si="124"/>
        <v>0.83698382547631367</v>
      </c>
      <c r="BC195">
        <f t="shared" si="125"/>
        <v>1418.165613927162</v>
      </c>
      <c r="BD195" t="s">
        <v>402</v>
      </c>
      <c r="BE195">
        <v>0</v>
      </c>
      <c r="BF195">
        <f t="shared" si="126"/>
        <v>1418.165613927162</v>
      </c>
      <c r="BG195">
        <f t="shared" si="127"/>
        <v>0.67347824464924599</v>
      </c>
      <c r="BH195">
        <f t="shared" si="128"/>
        <v>0.71373010978426288</v>
      </c>
      <c r="BI195">
        <f t="shared" si="129"/>
        <v>0.55412435838705831</v>
      </c>
      <c r="BJ195">
        <f t="shared" si="130"/>
        <v>0.77980774869501079</v>
      </c>
      <c r="BK195">
        <f t="shared" si="131"/>
        <v>0.57588212510029768</v>
      </c>
      <c r="BL195">
        <f t="shared" si="132"/>
        <v>0.44875832213588718</v>
      </c>
      <c r="BM195">
        <f t="shared" si="133"/>
        <v>0.55124167786411282</v>
      </c>
      <c r="CV195">
        <f t="shared" si="134"/>
        <v>400.25900000000001</v>
      </c>
      <c r="CW195">
        <f t="shared" si="135"/>
        <v>336.81065799958952</v>
      </c>
      <c r="CX195">
        <f t="shared" si="136"/>
        <v>0.84148178554283481</v>
      </c>
      <c r="CY195">
        <f t="shared" si="137"/>
        <v>0.19296357108566961</v>
      </c>
      <c r="CZ195">
        <v>1717119534.0999999</v>
      </c>
      <c r="DA195">
        <v>410.613</v>
      </c>
      <c r="DB195">
        <v>422.58600000000001</v>
      </c>
      <c r="DC195">
        <v>13.0359</v>
      </c>
      <c r="DD195">
        <v>11.627000000000001</v>
      </c>
      <c r="DE195">
        <v>412.90300000000002</v>
      </c>
      <c r="DF195">
        <v>13.1479</v>
      </c>
      <c r="DG195">
        <v>499.86</v>
      </c>
      <c r="DH195">
        <v>100.538</v>
      </c>
      <c r="DI195">
        <v>9.9951999999999999E-2</v>
      </c>
      <c r="DJ195">
        <v>23.7438</v>
      </c>
      <c r="DK195">
        <v>22.885400000000001</v>
      </c>
      <c r="DL195">
        <v>999.9</v>
      </c>
      <c r="DM195">
        <v>0</v>
      </c>
      <c r="DN195">
        <v>0</v>
      </c>
      <c r="DO195">
        <v>10000</v>
      </c>
      <c r="DP195">
        <v>0</v>
      </c>
      <c r="DQ195">
        <v>1.5289399999999999E-3</v>
      </c>
      <c r="DR195">
        <v>400.25900000000001</v>
      </c>
      <c r="DS195">
        <v>0.94999199999999995</v>
      </c>
      <c r="DT195">
        <v>5.00081E-2</v>
      </c>
      <c r="DU195">
        <v>0</v>
      </c>
      <c r="DV195">
        <v>2255.54</v>
      </c>
      <c r="DW195">
        <v>5.0003500000000001</v>
      </c>
      <c r="DX195">
        <v>3659.95</v>
      </c>
      <c r="DY195">
        <v>3480.06</v>
      </c>
      <c r="DZ195">
        <v>37.811999999999998</v>
      </c>
      <c r="EA195">
        <v>40.75</v>
      </c>
      <c r="EB195">
        <v>39.5</v>
      </c>
      <c r="EC195">
        <v>42.811999999999998</v>
      </c>
      <c r="ED195">
        <v>42.936999999999998</v>
      </c>
      <c r="EE195">
        <v>375.49</v>
      </c>
      <c r="EF195">
        <v>19.77</v>
      </c>
      <c r="EG195">
        <v>0</v>
      </c>
      <c r="EH195">
        <v>598.29999995231606</v>
      </c>
      <c r="EI195">
        <v>0</v>
      </c>
      <c r="EJ195">
        <v>2255.5291999999999</v>
      </c>
      <c r="EK195">
        <v>-1.0423076865676599</v>
      </c>
      <c r="EL195">
        <v>-1.41692306655815</v>
      </c>
      <c r="EM195">
        <v>3657.6640000000002</v>
      </c>
      <c r="EN195">
        <v>15</v>
      </c>
      <c r="EO195">
        <v>1717119561.0999999</v>
      </c>
      <c r="EP195" t="s">
        <v>1113</v>
      </c>
      <c r="EQ195">
        <v>1717119561.0999999</v>
      </c>
      <c r="ER195">
        <v>1717119553.0999999</v>
      </c>
      <c r="ES195">
        <v>179</v>
      </c>
      <c r="ET195">
        <v>-7.3999999999999996E-2</v>
      </c>
      <c r="EU195">
        <v>1E-3</v>
      </c>
      <c r="EV195">
        <v>-2.29</v>
      </c>
      <c r="EW195">
        <v>-0.112</v>
      </c>
      <c r="EX195">
        <v>423</v>
      </c>
      <c r="EY195">
        <v>12</v>
      </c>
      <c r="EZ195">
        <v>0.15</v>
      </c>
      <c r="FA195">
        <v>0.05</v>
      </c>
      <c r="FB195">
        <v>410.68509523809502</v>
      </c>
      <c r="FC195">
        <v>-5.1272727272135402E-2</v>
      </c>
      <c r="FD195">
        <v>1.22198307287217E-2</v>
      </c>
      <c r="FE195">
        <v>1</v>
      </c>
      <c r="FF195">
        <v>13.0357428571429</v>
      </c>
      <c r="FG195">
        <v>-2.1272727272698402E-3</v>
      </c>
      <c r="FH195">
        <v>6.3588815171906703E-4</v>
      </c>
      <c r="FI195">
        <v>1</v>
      </c>
      <c r="FJ195">
        <v>2</v>
      </c>
      <c r="FK195">
        <v>2</v>
      </c>
      <c r="FL195" t="s">
        <v>404</v>
      </c>
      <c r="FM195">
        <v>2.9727000000000001</v>
      </c>
      <c r="FN195">
        <v>2.84707</v>
      </c>
      <c r="FO195">
        <v>9.98275E-2</v>
      </c>
      <c r="FP195">
        <v>0.10174900000000001</v>
      </c>
      <c r="FQ195">
        <v>7.4415800000000004E-2</v>
      </c>
      <c r="FR195">
        <v>6.8570900000000004E-2</v>
      </c>
      <c r="FS195">
        <v>32294.9</v>
      </c>
      <c r="FT195">
        <v>31835.200000000001</v>
      </c>
      <c r="FU195">
        <v>33459.1</v>
      </c>
      <c r="FV195">
        <v>33158.400000000001</v>
      </c>
      <c r="FW195">
        <v>44274.400000000001</v>
      </c>
      <c r="FX195">
        <v>41460.1</v>
      </c>
      <c r="FY195">
        <v>49513.8</v>
      </c>
      <c r="FZ195">
        <v>44797</v>
      </c>
      <c r="GA195">
        <v>2.09998</v>
      </c>
      <c r="GB195">
        <v>2.74437</v>
      </c>
      <c r="GC195">
        <v>7.9855300000000004E-2</v>
      </c>
      <c r="GD195">
        <v>0</v>
      </c>
      <c r="GE195">
        <v>21.569199999999999</v>
      </c>
      <c r="GF195">
        <v>999.9</v>
      </c>
      <c r="GG195">
        <v>29.434999999999999</v>
      </c>
      <c r="GH195">
        <v>29.497</v>
      </c>
      <c r="GI195">
        <v>12.1181</v>
      </c>
      <c r="GJ195">
        <v>61.420699999999997</v>
      </c>
      <c r="GK195">
        <v>-1.42228</v>
      </c>
      <c r="GL195">
        <v>3</v>
      </c>
      <c r="GM195">
        <v>-3.5063499999999997E-2</v>
      </c>
      <c r="GN195">
        <v>0.39726</v>
      </c>
      <c r="GO195">
        <v>20.345300000000002</v>
      </c>
      <c r="GP195">
        <v>5.2222299999999997</v>
      </c>
      <c r="GQ195">
        <v>12.0375</v>
      </c>
      <c r="GR195">
        <v>4.9991000000000003</v>
      </c>
      <c r="GS195">
        <v>3.2890000000000001</v>
      </c>
      <c r="GT195">
        <v>9999</v>
      </c>
      <c r="GU195">
        <v>999.9</v>
      </c>
      <c r="GV195">
        <v>9999</v>
      </c>
      <c r="GW195">
        <v>9999</v>
      </c>
      <c r="GX195">
        <v>1.8897600000000001</v>
      </c>
      <c r="GY195">
        <v>1.8896500000000001</v>
      </c>
      <c r="GZ195">
        <v>1.8897999999999999</v>
      </c>
      <c r="HA195">
        <v>1.8899600000000001</v>
      </c>
      <c r="HB195">
        <v>1.8916299999999999</v>
      </c>
      <c r="HC195">
        <v>1.89178</v>
      </c>
      <c r="HD195">
        <v>1.8852199999999999</v>
      </c>
      <c r="HE195">
        <v>1.8901600000000001</v>
      </c>
      <c r="HF195">
        <v>5</v>
      </c>
      <c r="HG195">
        <v>0</v>
      </c>
      <c r="HH195">
        <v>0</v>
      </c>
      <c r="HI195">
        <v>4.5</v>
      </c>
      <c r="HJ195" t="s">
        <v>405</v>
      </c>
      <c r="HK195" t="s">
        <v>406</v>
      </c>
      <c r="HL195" t="s">
        <v>407</v>
      </c>
      <c r="HM195" t="s">
        <v>407</v>
      </c>
      <c r="HN195" t="s">
        <v>408</v>
      </c>
      <c r="HO195" t="s">
        <v>408</v>
      </c>
      <c r="HP195">
        <v>0</v>
      </c>
      <c r="HQ195">
        <v>100</v>
      </c>
      <c r="HR195">
        <v>100</v>
      </c>
      <c r="HS195">
        <v>-2.29</v>
      </c>
      <c r="HT195">
        <v>-0.112</v>
      </c>
      <c r="HU195">
        <v>-2.2160000000000699</v>
      </c>
      <c r="HV195">
        <v>0</v>
      </c>
      <c r="HW195">
        <v>0</v>
      </c>
      <c r="HX195">
        <v>0</v>
      </c>
      <c r="HY195">
        <v>-0.112689999999999</v>
      </c>
      <c r="HZ195">
        <v>0</v>
      </c>
      <c r="IA195">
        <v>0</v>
      </c>
      <c r="IB195">
        <v>0</v>
      </c>
      <c r="IC195">
        <v>-1</v>
      </c>
      <c r="ID195">
        <v>-1</v>
      </c>
      <c r="IE195">
        <v>-1</v>
      </c>
      <c r="IF195">
        <v>-1</v>
      </c>
      <c r="IG195">
        <v>9.6999999999999993</v>
      </c>
      <c r="IH195">
        <v>9.6999999999999993</v>
      </c>
      <c r="II195">
        <v>0.153809</v>
      </c>
      <c r="IJ195">
        <v>4.99878</v>
      </c>
      <c r="IK195">
        <v>2.5451700000000002</v>
      </c>
      <c r="IL195">
        <v>4.1345200000000002</v>
      </c>
      <c r="IM195">
        <v>3.1982400000000002</v>
      </c>
      <c r="IN195">
        <v>2.3022499999999999</v>
      </c>
      <c r="IO195">
        <v>33.176900000000003</v>
      </c>
      <c r="IP195">
        <v>24.14</v>
      </c>
      <c r="IQ195">
        <v>2</v>
      </c>
      <c r="IR195">
        <v>508.38299999999998</v>
      </c>
      <c r="IS195">
        <v>1255.32</v>
      </c>
      <c r="IT195">
        <v>21.999700000000001</v>
      </c>
      <c r="IU195">
        <v>26.700299999999999</v>
      </c>
      <c r="IV195">
        <v>30.0001</v>
      </c>
      <c r="IW195">
        <v>26.937899999999999</v>
      </c>
      <c r="IX195">
        <v>26.9772</v>
      </c>
      <c r="IY195">
        <v>-1</v>
      </c>
      <c r="IZ195">
        <v>-30</v>
      </c>
      <c r="JA195">
        <v>-30</v>
      </c>
      <c r="JB195">
        <v>22</v>
      </c>
      <c r="JC195">
        <v>400</v>
      </c>
      <c r="JD195">
        <v>15.875</v>
      </c>
      <c r="JE195">
        <v>102.816</v>
      </c>
      <c r="JF195">
        <v>101.02200000000001</v>
      </c>
    </row>
    <row r="196" spans="1:266" x14ac:dyDescent="0.35">
      <c r="A196">
        <v>178</v>
      </c>
      <c r="B196">
        <v>1717119834.0999999</v>
      </c>
      <c r="C196">
        <v>57902</v>
      </c>
      <c r="D196" t="s">
        <v>1114</v>
      </c>
      <c r="E196" t="s">
        <v>1115</v>
      </c>
      <c r="F196" t="s">
        <v>400</v>
      </c>
      <c r="I196">
        <v>1717119834.0999999</v>
      </c>
      <c r="J196">
        <f t="shared" si="92"/>
        <v>1.1901212646177415E-3</v>
      </c>
      <c r="K196">
        <f t="shared" si="93"/>
        <v>1.1901212646177415</v>
      </c>
      <c r="L196">
        <f t="shared" si="94"/>
        <v>9.4644941978427983</v>
      </c>
      <c r="M196">
        <f t="shared" si="95"/>
        <v>410.52499999999998</v>
      </c>
      <c r="N196">
        <f t="shared" si="96"/>
        <v>188.30208032079551</v>
      </c>
      <c r="O196">
        <f t="shared" si="97"/>
        <v>18.950319828128784</v>
      </c>
      <c r="P196">
        <f t="shared" si="98"/>
        <v>41.314360596489998</v>
      </c>
      <c r="Q196">
        <f t="shared" si="99"/>
        <v>7.1527589819185847E-2</v>
      </c>
      <c r="R196">
        <f t="shared" si="100"/>
        <v>2.9391810485529755</v>
      </c>
      <c r="S196">
        <f t="shared" si="101"/>
        <v>7.0574448520778321E-2</v>
      </c>
      <c r="T196">
        <f t="shared" si="102"/>
        <v>4.4193608080927378E-2</v>
      </c>
      <c r="U196">
        <f t="shared" si="103"/>
        <v>77.236920072284889</v>
      </c>
      <c r="V196">
        <f t="shared" si="104"/>
        <v>23.877447168488686</v>
      </c>
      <c r="W196">
        <f t="shared" si="105"/>
        <v>23.877447168488686</v>
      </c>
      <c r="X196">
        <f t="shared" si="106"/>
        <v>2.9729970807038906</v>
      </c>
      <c r="Y196">
        <f t="shared" si="107"/>
        <v>44.520676955319651</v>
      </c>
      <c r="Z196">
        <f t="shared" si="108"/>
        <v>1.3120360074747199</v>
      </c>
      <c r="AA196">
        <f t="shared" si="109"/>
        <v>2.9470261846904564</v>
      </c>
      <c r="AB196">
        <f t="shared" si="110"/>
        <v>1.6609610732291706</v>
      </c>
      <c r="AC196">
        <f t="shared" si="111"/>
        <v>-52.484347769642397</v>
      </c>
      <c r="AD196">
        <f t="shared" si="112"/>
        <v>-23.110523546223735</v>
      </c>
      <c r="AE196">
        <f t="shared" si="113"/>
        <v>-1.6432597833813203</v>
      </c>
      <c r="AF196">
        <f t="shared" si="114"/>
        <v>-1.2110269625686954E-3</v>
      </c>
      <c r="AG196">
        <v>0</v>
      </c>
      <c r="AH196">
        <v>0</v>
      </c>
      <c r="AI196">
        <f t="shared" si="115"/>
        <v>1</v>
      </c>
      <c r="AJ196">
        <f t="shared" si="116"/>
        <v>0</v>
      </c>
      <c r="AK196">
        <f t="shared" si="117"/>
        <v>53753.394451088199</v>
      </c>
      <c r="AL196" t="s">
        <v>447</v>
      </c>
      <c r="AM196">
        <v>8305.73</v>
      </c>
      <c r="AN196">
        <v>1666.0250000000001</v>
      </c>
      <c r="AO196">
        <v>7978.48</v>
      </c>
      <c r="AP196">
        <f t="shared" si="118"/>
        <v>0.79118516308870857</v>
      </c>
      <c r="AQ196">
        <v>-1.33578315168039</v>
      </c>
      <c r="AR196" t="s">
        <v>1116</v>
      </c>
      <c r="AS196">
        <v>8308.2800000000007</v>
      </c>
      <c r="AT196">
        <v>2253.0446153846201</v>
      </c>
      <c r="AU196">
        <v>4333.3900000000003</v>
      </c>
      <c r="AV196">
        <f t="shared" si="119"/>
        <v>0.48007342625874427</v>
      </c>
      <c r="AW196">
        <v>0.5</v>
      </c>
      <c r="AX196">
        <f t="shared" si="120"/>
        <v>336.81737503614244</v>
      </c>
      <c r="AY196">
        <f t="shared" si="121"/>
        <v>9.4644941978427983</v>
      </c>
      <c r="AZ196">
        <f t="shared" si="122"/>
        <v>80.84853562853867</v>
      </c>
      <c r="BA196">
        <f t="shared" si="123"/>
        <v>3.2065677574870527E-2</v>
      </c>
      <c r="BB196">
        <f t="shared" si="124"/>
        <v>0.84116361555271946</v>
      </c>
      <c r="BC196">
        <f t="shared" si="125"/>
        <v>1417.1127659402634</v>
      </c>
      <c r="BD196" t="s">
        <v>402</v>
      </c>
      <c r="BE196">
        <v>0</v>
      </c>
      <c r="BF196">
        <f t="shared" si="126"/>
        <v>1417.1127659402634</v>
      </c>
      <c r="BG196">
        <f t="shared" si="127"/>
        <v>0.67297825352893148</v>
      </c>
      <c r="BH196">
        <f t="shared" si="128"/>
        <v>0.71335652191041543</v>
      </c>
      <c r="BI196">
        <f t="shared" si="129"/>
        <v>0.55553817824408847</v>
      </c>
      <c r="BJ196">
        <f t="shared" si="130"/>
        <v>0.77992527629903674</v>
      </c>
      <c r="BK196">
        <f t="shared" si="131"/>
        <v>0.57744411643330518</v>
      </c>
      <c r="BL196">
        <f t="shared" si="132"/>
        <v>0.44868469401943994</v>
      </c>
      <c r="BM196">
        <f t="shared" si="133"/>
        <v>0.55131530598056</v>
      </c>
      <c r="CV196">
        <f t="shared" si="134"/>
        <v>400.267</v>
      </c>
      <c r="CW196">
        <f t="shared" si="135"/>
        <v>336.81737503614244</v>
      </c>
      <c r="CX196">
        <f t="shared" si="136"/>
        <v>0.84148174852321689</v>
      </c>
      <c r="CY196">
        <f t="shared" si="137"/>
        <v>0.19296349704643373</v>
      </c>
      <c r="CZ196">
        <v>1717119834.0999999</v>
      </c>
      <c r="DA196">
        <v>410.52499999999998</v>
      </c>
      <c r="DB196">
        <v>422.471</v>
      </c>
      <c r="DC196">
        <v>13.0372</v>
      </c>
      <c r="DD196">
        <v>11.6274</v>
      </c>
      <c r="DE196">
        <v>412.76799999999997</v>
      </c>
      <c r="DF196">
        <v>13.148199999999999</v>
      </c>
      <c r="DG196">
        <v>499.90300000000002</v>
      </c>
      <c r="DH196">
        <v>100.538</v>
      </c>
      <c r="DI196">
        <v>9.9867600000000001E-2</v>
      </c>
      <c r="DJ196">
        <v>23.7316</v>
      </c>
      <c r="DK196">
        <v>22.879300000000001</v>
      </c>
      <c r="DL196">
        <v>999.9</v>
      </c>
      <c r="DM196">
        <v>0</v>
      </c>
      <c r="DN196">
        <v>0</v>
      </c>
      <c r="DO196">
        <v>10001.200000000001</v>
      </c>
      <c r="DP196">
        <v>0</v>
      </c>
      <c r="DQ196">
        <v>1.5289399999999999E-3</v>
      </c>
      <c r="DR196">
        <v>400.267</v>
      </c>
      <c r="DS196">
        <v>0.94999199999999995</v>
      </c>
      <c r="DT196">
        <v>5.00081E-2</v>
      </c>
      <c r="DU196">
        <v>0</v>
      </c>
      <c r="DV196">
        <v>2253.2600000000002</v>
      </c>
      <c r="DW196">
        <v>5.0003500000000001</v>
      </c>
      <c r="DX196">
        <v>3655.85</v>
      </c>
      <c r="DY196">
        <v>3480.13</v>
      </c>
      <c r="DZ196">
        <v>37.811999999999998</v>
      </c>
      <c r="EA196">
        <v>40.75</v>
      </c>
      <c r="EB196">
        <v>39.5</v>
      </c>
      <c r="EC196">
        <v>42.811999999999998</v>
      </c>
      <c r="ED196">
        <v>42.875</v>
      </c>
      <c r="EE196">
        <v>375.5</v>
      </c>
      <c r="EF196">
        <v>19.77</v>
      </c>
      <c r="EG196">
        <v>0</v>
      </c>
      <c r="EH196">
        <v>299.10000014305098</v>
      </c>
      <c r="EI196">
        <v>0</v>
      </c>
      <c r="EJ196">
        <v>2253.0446153846201</v>
      </c>
      <c r="EK196">
        <v>-0.27555554908214502</v>
      </c>
      <c r="EL196">
        <v>0.51350433735483803</v>
      </c>
      <c r="EM196">
        <v>3653.4353846153799</v>
      </c>
      <c r="EN196">
        <v>15</v>
      </c>
      <c r="EO196">
        <v>1717119857.0999999</v>
      </c>
      <c r="EP196" t="s">
        <v>1117</v>
      </c>
      <c r="EQ196">
        <v>1717119855.0999999</v>
      </c>
      <c r="ER196">
        <v>1717119857.0999999</v>
      </c>
      <c r="ES196">
        <v>180</v>
      </c>
      <c r="ET196">
        <v>4.7E-2</v>
      </c>
      <c r="EU196">
        <v>1E-3</v>
      </c>
      <c r="EV196">
        <v>-2.2429999999999999</v>
      </c>
      <c r="EW196">
        <v>-0.111</v>
      </c>
      <c r="EX196">
        <v>422</v>
      </c>
      <c r="EY196">
        <v>12</v>
      </c>
      <c r="EZ196">
        <v>0.13</v>
      </c>
      <c r="FA196">
        <v>0.11</v>
      </c>
      <c r="FB196">
        <v>410.50574999999998</v>
      </c>
      <c r="FC196">
        <v>-0.104526315789327</v>
      </c>
      <c r="FD196">
        <v>1.3648717888499501E-2</v>
      </c>
      <c r="FE196">
        <v>1</v>
      </c>
      <c r="FF196">
        <v>13.03557</v>
      </c>
      <c r="FG196">
        <v>2.97744360904037E-3</v>
      </c>
      <c r="FH196">
        <v>8.3372657388370197E-4</v>
      </c>
      <c r="FI196">
        <v>1</v>
      </c>
      <c r="FJ196">
        <v>2</v>
      </c>
      <c r="FK196">
        <v>2</v>
      </c>
      <c r="FL196" t="s">
        <v>404</v>
      </c>
      <c r="FM196">
        <v>2.9728300000000001</v>
      </c>
      <c r="FN196">
        <v>2.8469899999999999</v>
      </c>
      <c r="FO196">
        <v>9.9806699999999998E-2</v>
      </c>
      <c r="FP196">
        <v>0.101733</v>
      </c>
      <c r="FQ196">
        <v>7.442E-2</v>
      </c>
      <c r="FR196">
        <v>6.8575999999999998E-2</v>
      </c>
      <c r="FS196">
        <v>32296</v>
      </c>
      <c r="FT196">
        <v>31838.6</v>
      </c>
      <c r="FU196">
        <v>33459.4</v>
      </c>
      <c r="FV196">
        <v>33161.300000000003</v>
      </c>
      <c r="FW196">
        <v>44274.9</v>
      </c>
      <c r="FX196">
        <v>41463.699999999997</v>
      </c>
      <c r="FY196">
        <v>49514.6</v>
      </c>
      <c r="FZ196">
        <v>44801.2</v>
      </c>
      <c r="GA196">
        <v>2.1</v>
      </c>
      <c r="GB196">
        <v>2.7423000000000002</v>
      </c>
      <c r="GC196">
        <v>8.2477900000000007E-2</v>
      </c>
      <c r="GD196">
        <v>0</v>
      </c>
      <c r="GE196">
        <v>21.5198</v>
      </c>
      <c r="GF196">
        <v>999.9</v>
      </c>
      <c r="GG196">
        <v>29.459</v>
      </c>
      <c r="GH196">
        <v>29.466999999999999</v>
      </c>
      <c r="GI196">
        <v>12.1061</v>
      </c>
      <c r="GJ196">
        <v>61.570700000000002</v>
      </c>
      <c r="GK196">
        <v>-1.34215</v>
      </c>
      <c r="GL196">
        <v>3</v>
      </c>
      <c r="GM196">
        <v>-0.230457</v>
      </c>
      <c r="GN196">
        <v>0.59215399999999996</v>
      </c>
      <c r="GO196">
        <v>20.345300000000002</v>
      </c>
      <c r="GP196">
        <v>5.2229799999999997</v>
      </c>
      <c r="GQ196">
        <v>12.0395</v>
      </c>
      <c r="GR196">
        <v>4.9980000000000002</v>
      </c>
      <c r="GS196">
        <v>3.2890000000000001</v>
      </c>
      <c r="GT196">
        <v>9999</v>
      </c>
      <c r="GU196">
        <v>999.9</v>
      </c>
      <c r="GV196">
        <v>9999</v>
      </c>
      <c r="GW196">
        <v>9999</v>
      </c>
      <c r="GX196">
        <v>1.88971</v>
      </c>
      <c r="GY196">
        <v>1.88961</v>
      </c>
      <c r="GZ196">
        <v>1.8896900000000001</v>
      </c>
      <c r="HA196">
        <v>1.8899300000000001</v>
      </c>
      <c r="HB196">
        <v>1.89158</v>
      </c>
      <c r="HC196">
        <v>1.89175</v>
      </c>
      <c r="HD196">
        <v>1.8852199999999999</v>
      </c>
      <c r="HE196">
        <v>1.8901399999999999</v>
      </c>
      <c r="HF196">
        <v>5</v>
      </c>
      <c r="HG196">
        <v>0</v>
      </c>
      <c r="HH196">
        <v>0</v>
      </c>
      <c r="HI196">
        <v>4.5</v>
      </c>
      <c r="HJ196" t="s">
        <v>405</v>
      </c>
      <c r="HK196" t="s">
        <v>406</v>
      </c>
      <c r="HL196" t="s">
        <v>407</v>
      </c>
      <c r="HM196" t="s">
        <v>407</v>
      </c>
      <c r="HN196" t="s">
        <v>408</v>
      </c>
      <c r="HO196" t="s">
        <v>408</v>
      </c>
      <c r="HP196">
        <v>0</v>
      </c>
      <c r="HQ196">
        <v>100</v>
      </c>
      <c r="HR196">
        <v>100</v>
      </c>
      <c r="HS196">
        <v>-2.2429999999999999</v>
      </c>
      <c r="HT196">
        <v>-0.111</v>
      </c>
      <c r="HU196">
        <v>-2.2899999999998499</v>
      </c>
      <c r="HV196">
        <v>0</v>
      </c>
      <c r="HW196">
        <v>0</v>
      </c>
      <c r="HX196">
        <v>0</v>
      </c>
      <c r="HY196">
        <v>-0.111836363636364</v>
      </c>
      <c r="HZ196">
        <v>0</v>
      </c>
      <c r="IA196">
        <v>0</v>
      </c>
      <c r="IB196">
        <v>0</v>
      </c>
      <c r="IC196">
        <v>-1</v>
      </c>
      <c r="ID196">
        <v>-1</v>
      </c>
      <c r="IE196">
        <v>-1</v>
      </c>
      <c r="IF196">
        <v>-1</v>
      </c>
      <c r="IG196">
        <v>4.5</v>
      </c>
      <c r="IH196">
        <v>4.7</v>
      </c>
      <c r="II196">
        <v>0.153809</v>
      </c>
      <c r="IJ196">
        <v>4.99878</v>
      </c>
      <c r="IK196">
        <v>2.5463900000000002</v>
      </c>
      <c r="IL196">
        <v>4.1381800000000002</v>
      </c>
      <c r="IM196">
        <v>3.1982400000000002</v>
      </c>
      <c r="IN196">
        <v>2.2888199999999999</v>
      </c>
      <c r="IO196">
        <v>33.176900000000003</v>
      </c>
      <c r="IP196">
        <v>24.1313</v>
      </c>
      <c r="IQ196">
        <v>2</v>
      </c>
      <c r="IR196">
        <v>508.24599999999998</v>
      </c>
      <c r="IS196">
        <v>1251.9000000000001</v>
      </c>
      <c r="IT196">
        <v>21.9998</v>
      </c>
      <c r="IU196">
        <v>26.686800000000002</v>
      </c>
      <c r="IV196">
        <v>30.0001</v>
      </c>
      <c r="IW196">
        <v>26.9208</v>
      </c>
      <c r="IX196">
        <v>26.956700000000001</v>
      </c>
      <c r="IY196">
        <v>-1</v>
      </c>
      <c r="IZ196">
        <v>-30</v>
      </c>
      <c r="JA196">
        <v>-30</v>
      </c>
      <c r="JB196">
        <v>22</v>
      </c>
      <c r="JC196">
        <v>400</v>
      </c>
      <c r="JD196">
        <v>15.875</v>
      </c>
      <c r="JE196">
        <v>102.81699999999999</v>
      </c>
      <c r="JF196">
        <v>101.03100000000001</v>
      </c>
    </row>
    <row r="197" spans="1:266" x14ac:dyDescent="0.35">
      <c r="A197">
        <v>179</v>
      </c>
      <c r="B197">
        <v>1717120134.0999999</v>
      </c>
      <c r="C197">
        <v>58202</v>
      </c>
      <c r="D197" t="s">
        <v>1118</v>
      </c>
      <c r="E197" t="s">
        <v>1119</v>
      </c>
      <c r="F197" t="s">
        <v>400</v>
      </c>
      <c r="I197">
        <v>1717120134.0999999</v>
      </c>
      <c r="J197">
        <f t="shared" si="92"/>
        <v>1.1882108580846238E-3</v>
      </c>
      <c r="K197">
        <f t="shared" si="93"/>
        <v>1.1882108580846238</v>
      </c>
      <c r="L197">
        <f t="shared" si="94"/>
        <v>9.3903677921818307</v>
      </c>
      <c r="M197">
        <f t="shared" si="95"/>
        <v>410.64499999999998</v>
      </c>
      <c r="N197">
        <f t="shared" si="96"/>
        <v>190.13958758931295</v>
      </c>
      <c r="O197">
        <f t="shared" si="97"/>
        <v>19.134514863046423</v>
      </c>
      <c r="P197">
        <f t="shared" si="98"/>
        <v>41.3248653558</v>
      </c>
      <c r="Q197">
        <f t="shared" si="99"/>
        <v>7.1545803210288625E-2</v>
      </c>
      <c r="R197">
        <f t="shared" si="100"/>
        <v>2.9369226813801004</v>
      </c>
      <c r="S197">
        <f t="shared" si="101"/>
        <v>7.0591457188065587E-2</v>
      </c>
      <c r="T197">
        <f t="shared" si="102"/>
        <v>4.4204344332371484E-2</v>
      </c>
      <c r="U197">
        <f t="shared" si="103"/>
        <v>77.182013030732634</v>
      </c>
      <c r="V197">
        <f t="shared" si="104"/>
        <v>23.86212641583128</v>
      </c>
      <c r="W197">
        <f t="shared" si="105"/>
        <v>23.86212641583128</v>
      </c>
      <c r="X197">
        <f t="shared" si="106"/>
        <v>2.970259551525221</v>
      </c>
      <c r="Y197">
        <f t="shared" si="107"/>
        <v>44.575164263219605</v>
      </c>
      <c r="Z197">
        <f t="shared" si="108"/>
        <v>1.3124087692560003</v>
      </c>
      <c r="AA197">
        <f t="shared" si="109"/>
        <v>2.9442600850691889</v>
      </c>
      <c r="AB197">
        <f t="shared" si="110"/>
        <v>1.6578507822692208</v>
      </c>
      <c r="AC197">
        <f t="shared" si="111"/>
        <v>-52.400098841531914</v>
      </c>
      <c r="AD197">
        <f t="shared" si="112"/>
        <v>-23.136980935517567</v>
      </c>
      <c r="AE197">
        <f t="shared" si="113"/>
        <v>-1.646148795452661</v>
      </c>
      <c r="AF197">
        <f t="shared" si="114"/>
        <v>-1.2155417695076665E-3</v>
      </c>
      <c r="AG197">
        <v>0</v>
      </c>
      <c r="AH197">
        <v>0</v>
      </c>
      <c r="AI197">
        <f t="shared" si="115"/>
        <v>1</v>
      </c>
      <c r="AJ197">
        <f t="shared" si="116"/>
        <v>0</v>
      </c>
      <c r="AK197">
        <f t="shared" si="117"/>
        <v>53689.891319591799</v>
      </c>
      <c r="AL197" t="s">
        <v>447</v>
      </c>
      <c r="AM197">
        <v>8305.73</v>
      </c>
      <c r="AN197">
        <v>1666.0250000000001</v>
      </c>
      <c r="AO197">
        <v>7978.48</v>
      </c>
      <c r="AP197">
        <f t="shared" si="118"/>
        <v>0.79118516308870857</v>
      </c>
      <c r="AQ197">
        <v>-1.33578315168039</v>
      </c>
      <c r="AR197" t="s">
        <v>1120</v>
      </c>
      <c r="AS197">
        <v>8309.6299999999992</v>
      </c>
      <c r="AT197">
        <v>2250.8879999999999</v>
      </c>
      <c r="AU197">
        <v>4323.4799999999996</v>
      </c>
      <c r="AV197">
        <f t="shared" si="119"/>
        <v>0.47938049904243796</v>
      </c>
      <c r="AW197">
        <v>0.5</v>
      </c>
      <c r="AX197">
        <f t="shared" si="120"/>
        <v>336.5746165153663</v>
      </c>
      <c r="AY197">
        <f t="shared" si="121"/>
        <v>9.3903677921818307</v>
      </c>
      <c r="AZ197">
        <f t="shared" si="122"/>
        <v>80.673653815076733</v>
      </c>
      <c r="BA197">
        <f t="shared" si="123"/>
        <v>3.1868567674272368E-2</v>
      </c>
      <c r="BB197">
        <f t="shared" si="124"/>
        <v>0.84538381118913475</v>
      </c>
      <c r="BC197">
        <f t="shared" si="125"/>
        <v>1416.051325014892</v>
      </c>
      <c r="BD197" t="s">
        <v>402</v>
      </c>
      <c r="BE197">
        <v>0</v>
      </c>
      <c r="BF197">
        <f t="shared" si="126"/>
        <v>1416.051325014892</v>
      </c>
      <c r="BG197">
        <f t="shared" si="127"/>
        <v>0.67247418167427808</v>
      </c>
      <c r="BH197">
        <f t="shared" si="128"/>
        <v>0.71286082366598924</v>
      </c>
      <c r="BI197">
        <f t="shared" si="129"/>
        <v>0.55695843429617076</v>
      </c>
      <c r="BJ197">
        <f t="shared" si="130"/>
        <v>0.7799161227565472</v>
      </c>
      <c r="BK197">
        <f t="shared" si="131"/>
        <v>0.57901402861485751</v>
      </c>
      <c r="BL197">
        <f t="shared" si="132"/>
        <v>0.44846634479522363</v>
      </c>
      <c r="BM197">
        <f t="shared" si="133"/>
        <v>0.55153365520477637</v>
      </c>
      <c r="CV197">
        <f t="shared" si="134"/>
        <v>399.97800000000001</v>
      </c>
      <c r="CW197">
        <f t="shared" si="135"/>
        <v>336.5746165153663</v>
      </c>
      <c r="CX197">
        <f t="shared" si="136"/>
        <v>0.84148282284367215</v>
      </c>
      <c r="CY197">
        <f t="shared" si="137"/>
        <v>0.19296564568734439</v>
      </c>
      <c r="CZ197">
        <v>1717120134.0999999</v>
      </c>
      <c r="DA197">
        <v>410.64499999999998</v>
      </c>
      <c r="DB197">
        <v>422.50099999999998</v>
      </c>
      <c r="DC197">
        <v>13.041399999999999</v>
      </c>
      <c r="DD197">
        <v>11.633900000000001</v>
      </c>
      <c r="DE197">
        <v>412.80700000000002</v>
      </c>
      <c r="DF197">
        <v>13.1534</v>
      </c>
      <c r="DG197">
        <v>499.91399999999999</v>
      </c>
      <c r="DH197">
        <v>100.53400000000001</v>
      </c>
      <c r="DI197">
        <v>0.10004</v>
      </c>
      <c r="DJ197">
        <v>23.716000000000001</v>
      </c>
      <c r="DK197">
        <v>22.857099999999999</v>
      </c>
      <c r="DL197">
        <v>999.9</v>
      </c>
      <c r="DM197">
        <v>0</v>
      </c>
      <c r="DN197">
        <v>0</v>
      </c>
      <c r="DO197">
        <v>9988.75</v>
      </c>
      <c r="DP197">
        <v>0</v>
      </c>
      <c r="DQ197">
        <v>1.5289399999999999E-3</v>
      </c>
      <c r="DR197">
        <v>399.97800000000001</v>
      </c>
      <c r="DS197">
        <v>0.94994999999999996</v>
      </c>
      <c r="DT197">
        <v>5.0049700000000003E-2</v>
      </c>
      <c r="DU197">
        <v>0</v>
      </c>
      <c r="DV197">
        <v>2250.36</v>
      </c>
      <c r="DW197">
        <v>5.0003500000000001</v>
      </c>
      <c r="DX197">
        <v>3649.08</v>
      </c>
      <c r="DY197">
        <v>3477.55</v>
      </c>
      <c r="DZ197">
        <v>37.75</v>
      </c>
      <c r="EA197">
        <v>40.75</v>
      </c>
      <c r="EB197">
        <v>39.5</v>
      </c>
      <c r="EC197">
        <v>42.811999999999998</v>
      </c>
      <c r="ED197">
        <v>42.875</v>
      </c>
      <c r="EE197">
        <v>375.21</v>
      </c>
      <c r="EF197">
        <v>19.77</v>
      </c>
      <c r="EG197">
        <v>0</v>
      </c>
      <c r="EH197">
        <v>298.90000009536698</v>
      </c>
      <c r="EI197">
        <v>0</v>
      </c>
      <c r="EJ197">
        <v>2250.8879999999999</v>
      </c>
      <c r="EK197">
        <v>-1.8699999833760299</v>
      </c>
      <c r="EL197">
        <v>-0.975384560602922</v>
      </c>
      <c r="EM197">
        <v>3649.5468000000001</v>
      </c>
      <c r="EN197">
        <v>15</v>
      </c>
      <c r="EO197">
        <v>1717120154.0999999</v>
      </c>
      <c r="EP197" t="s">
        <v>1121</v>
      </c>
      <c r="EQ197">
        <v>1717120152.0999999</v>
      </c>
      <c r="ER197">
        <v>1717120154.0999999</v>
      </c>
      <c r="ES197">
        <v>181</v>
      </c>
      <c r="ET197">
        <v>8.1000000000000003E-2</v>
      </c>
      <c r="EU197">
        <v>-1E-3</v>
      </c>
      <c r="EV197">
        <v>-2.1619999999999999</v>
      </c>
      <c r="EW197">
        <v>-0.112</v>
      </c>
      <c r="EX197">
        <v>423</v>
      </c>
      <c r="EY197">
        <v>12</v>
      </c>
      <c r="EZ197">
        <v>0.09</v>
      </c>
      <c r="FA197">
        <v>0.03</v>
      </c>
      <c r="FB197">
        <v>410.53244999999998</v>
      </c>
      <c r="FC197">
        <v>9.8030075187559407E-2</v>
      </c>
      <c r="FD197">
        <v>1.37276181473717E-2</v>
      </c>
      <c r="FE197">
        <v>1</v>
      </c>
      <c r="FF197">
        <v>13.03914</v>
      </c>
      <c r="FG197">
        <v>7.2451127819473399E-3</v>
      </c>
      <c r="FH197">
        <v>9.1016482023878996E-4</v>
      </c>
      <c r="FI197">
        <v>1</v>
      </c>
      <c r="FJ197">
        <v>2</v>
      </c>
      <c r="FK197">
        <v>2</v>
      </c>
      <c r="FL197" t="s">
        <v>404</v>
      </c>
      <c r="FM197">
        <v>2.9728699999999999</v>
      </c>
      <c r="FN197">
        <v>2.8470599999999999</v>
      </c>
      <c r="FO197">
        <v>9.9814200000000006E-2</v>
      </c>
      <c r="FP197">
        <v>0.101739</v>
      </c>
      <c r="FQ197">
        <v>7.4442400000000006E-2</v>
      </c>
      <c r="FR197">
        <v>6.8604600000000002E-2</v>
      </c>
      <c r="FS197">
        <v>32296.9</v>
      </c>
      <c r="FT197">
        <v>31839.200000000001</v>
      </c>
      <c r="FU197">
        <v>33460.5</v>
      </c>
      <c r="FV197">
        <v>33162.1</v>
      </c>
      <c r="FW197">
        <v>44275.199999999997</v>
      </c>
      <c r="FX197">
        <v>41463.300000000003</v>
      </c>
      <c r="FY197">
        <v>49516.2</v>
      </c>
      <c r="FZ197">
        <v>44802.2</v>
      </c>
      <c r="GA197">
        <v>2.1002800000000001</v>
      </c>
      <c r="GB197">
        <v>2.7441</v>
      </c>
      <c r="GC197">
        <v>8.2559900000000006E-2</v>
      </c>
      <c r="GD197">
        <v>0</v>
      </c>
      <c r="GE197">
        <v>21.496200000000002</v>
      </c>
      <c r="GF197">
        <v>999.9</v>
      </c>
      <c r="GG197">
        <v>29.484000000000002</v>
      </c>
      <c r="GH197">
        <v>29.466999999999999</v>
      </c>
      <c r="GI197">
        <v>12.1174</v>
      </c>
      <c r="GJ197">
        <v>61.390799999999999</v>
      </c>
      <c r="GK197">
        <v>-1.4022399999999999</v>
      </c>
      <c r="GL197">
        <v>3</v>
      </c>
      <c r="GM197">
        <v>-3.7085899999999998E-2</v>
      </c>
      <c r="GN197">
        <v>0.37552600000000003</v>
      </c>
      <c r="GO197">
        <v>20.345600000000001</v>
      </c>
      <c r="GP197">
        <v>5.2232799999999999</v>
      </c>
      <c r="GQ197">
        <v>12.0398</v>
      </c>
      <c r="GR197">
        <v>4.9996</v>
      </c>
      <c r="GS197">
        <v>3.2890000000000001</v>
      </c>
      <c r="GT197">
        <v>9999</v>
      </c>
      <c r="GU197">
        <v>999.9</v>
      </c>
      <c r="GV197">
        <v>9999</v>
      </c>
      <c r="GW197">
        <v>9999</v>
      </c>
      <c r="GX197">
        <v>1.88981</v>
      </c>
      <c r="GY197">
        <v>1.88975</v>
      </c>
      <c r="GZ197">
        <v>1.8898299999999999</v>
      </c>
      <c r="HA197">
        <v>1.89011</v>
      </c>
      <c r="HB197">
        <v>1.8916900000000001</v>
      </c>
      <c r="HC197">
        <v>1.89184</v>
      </c>
      <c r="HD197">
        <v>1.8853599999999999</v>
      </c>
      <c r="HE197">
        <v>1.8902600000000001</v>
      </c>
      <c r="HF197">
        <v>5</v>
      </c>
      <c r="HG197">
        <v>0</v>
      </c>
      <c r="HH197">
        <v>0</v>
      </c>
      <c r="HI197">
        <v>4.5</v>
      </c>
      <c r="HJ197" t="s">
        <v>405</v>
      </c>
      <c r="HK197" t="s">
        <v>406</v>
      </c>
      <c r="HL197" t="s">
        <v>407</v>
      </c>
      <c r="HM197" t="s">
        <v>407</v>
      </c>
      <c r="HN197" t="s">
        <v>408</v>
      </c>
      <c r="HO197" t="s">
        <v>408</v>
      </c>
      <c r="HP197">
        <v>0</v>
      </c>
      <c r="HQ197">
        <v>100</v>
      </c>
      <c r="HR197">
        <v>100</v>
      </c>
      <c r="HS197">
        <v>-2.1619999999999999</v>
      </c>
      <c r="HT197">
        <v>-0.112</v>
      </c>
      <c r="HU197">
        <v>-2.2430909090909399</v>
      </c>
      <c r="HV197">
        <v>0</v>
      </c>
      <c r="HW197">
        <v>0</v>
      </c>
      <c r="HX197">
        <v>0</v>
      </c>
      <c r="HY197">
        <v>-0.11071818181818199</v>
      </c>
      <c r="HZ197">
        <v>0</v>
      </c>
      <c r="IA197">
        <v>0</v>
      </c>
      <c r="IB197">
        <v>0</v>
      </c>
      <c r="IC197">
        <v>-1</v>
      </c>
      <c r="ID197">
        <v>-1</v>
      </c>
      <c r="IE197">
        <v>-1</v>
      </c>
      <c r="IF197">
        <v>-1</v>
      </c>
      <c r="IG197">
        <v>4.7</v>
      </c>
      <c r="IH197">
        <v>4.5999999999999996</v>
      </c>
      <c r="II197">
        <v>0.153809</v>
      </c>
      <c r="IJ197">
        <v>4.99878</v>
      </c>
      <c r="IK197">
        <v>2.5451700000000002</v>
      </c>
      <c r="IL197">
        <v>4.1479499999999998</v>
      </c>
      <c r="IM197">
        <v>3.1982400000000002</v>
      </c>
      <c r="IN197">
        <v>2.3877000000000002</v>
      </c>
      <c r="IO197">
        <v>33.154499999999999</v>
      </c>
      <c r="IP197">
        <v>24.1313</v>
      </c>
      <c r="IQ197">
        <v>2</v>
      </c>
      <c r="IR197">
        <v>508.279</v>
      </c>
      <c r="IS197">
        <v>1254.1099999999999</v>
      </c>
      <c r="IT197">
        <v>21.999700000000001</v>
      </c>
      <c r="IU197">
        <v>26.670999999999999</v>
      </c>
      <c r="IV197">
        <v>30</v>
      </c>
      <c r="IW197">
        <v>26.9054</v>
      </c>
      <c r="IX197">
        <v>26.940799999999999</v>
      </c>
      <c r="IY197">
        <v>-1</v>
      </c>
      <c r="IZ197">
        <v>-30</v>
      </c>
      <c r="JA197">
        <v>-30</v>
      </c>
      <c r="JB197">
        <v>22</v>
      </c>
      <c r="JC197">
        <v>400</v>
      </c>
      <c r="JD197">
        <v>15.875</v>
      </c>
      <c r="JE197">
        <v>102.821</v>
      </c>
      <c r="JF197">
        <v>101.033</v>
      </c>
    </row>
    <row r="198" spans="1:266" x14ac:dyDescent="0.35">
      <c r="A198">
        <v>180</v>
      </c>
      <c r="B198">
        <v>1717120434.0999999</v>
      </c>
      <c r="C198">
        <v>58502</v>
      </c>
      <c r="D198" t="s">
        <v>1122</v>
      </c>
      <c r="E198" t="s">
        <v>1123</v>
      </c>
      <c r="F198" t="s">
        <v>400</v>
      </c>
      <c r="I198">
        <v>1717120434.0999999</v>
      </c>
      <c r="J198">
        <f t="shared" si="92"/>
        <v>1.1889586872210933E-3</v>
      </c>
      <c r="K198">
        <f t="shared" si="93"/>
        <v>1.1889586872210933</v>
      </c>
      <c r="L198">
        <f t="shared" si="94"/>
        <v>9.4673623939069316</v>
      </c>
      <c r="M198">
        <f t="shared" si="95"/>
        <v>411.05700000000002</v>
      </c>
      <c r="N198">
        <f t="shared" si="96"/>
        <v>189.09451989600061</v>
      </c>
      <c r="O198">
        <f t="shared" si="97"/>
        <v>19.029671723770097</v>
      </c>
      <c r="P198">
        <f t="shared" si="98"/>
        <v>41.367035776922101</v>
      </c>
      <c r="Q198">
        <f t="shared" si="99"/>
        <v>7.1636181510331146E-2</v>
      </c>
      <c r="R198">
        <f t="shared" si="100"/>
        <v>2.9416749933274167</v>
      </c>
      <c r="S198">
        <f t="shared" si="101"/>
        <v>7.0680963647975228E-2</v>
      </c>
      <c r="T198">
        <f t="shared" si="102"/>
        <v>4.426036360252654E-2</v>
      </c>
      <c r="U198">
        <f t="shared" si="103"/>
        <v>77.172428564148731</v>
      </c>
      <c r="V198">
        <f t="shared" si="104"/>
        <v>23.859255628613976</v>
      </c>
      <c r="W198">
        <f t="shared" si="105"/>
        <v>23.859255628613976</v>
      </c>
      <c r="X198">
        <f t="shared" si="106"/>
        <v>2.9697468413350903</v>
      </c>
      <c r="Y198">
        <f t="shared" si="107"/>
        <v>44.599119990620181</v>
      </c>
      <c r="Z198">
        <f t="shared" si="108"/>
        <v>1.3129243848333902</v>
      </c>
      <c r="AA198">
        <f t="shared" si="109"/>
        <v>2.9438347328591159</v>
      </c>
      <c r="AB198">
        <f t="shared" si="110"/>
        <v>1.6568224565017</v>
      </c>
      <c r="AC198">
        <f t="shared" si="111"/>
        <v>-52.433078106450218</v>
      </c>
      <c r="AD198">
        <f t="shared" si="112"/>
        <v>-23.099756604091343</v>
      </c>
      <c r="AE198">
        <f t="shared" si="113"/>
        <v>-1.6408015547659116</v>
      </c>
      <c r="AF198">
        <f t="shared" si="114"/>
        <v>-1.2077011587443565E-3</v>
      </c>
      <c r="AG198">
        <v>0</v>
      </c>
      <c r="AH198">
        <v>0</v>
      </c>
      <c r="AI198">
        <f t="shared" si="115"/>
        <v>1</v>
      </c>
      <c r="AJ198">
        <f t="shared" si="116"/>
        <v>0</v>
      </c>
      <c r="AK198">
        <f t="shared" si="117"/>
        <v>53829.803421021577</v>
      </c>
      <c r="AL198" t="s">
        <v>447</v>
      </c>
      <c r="AM198">
        <v>8305.73</v>
      </c>
      <c r="AN198">
        <v>1666.0250000000001</v>
      </c>
      <c r="AO198">
        <v>7978.48</v>
      </c>
      <c r="AP198">
        <f t="shared" si="118"/>
        <v>0.79118516308870857</v>
      </c>
      <c r="AQ198">
        <v>-1.33578315168039</v>
      </c>
      <c r="AR198" t="s">
        <v>1124</v>
      </c>
      <c r="AS198">
        <v>8307.2099999999991</v>
      </c>
      <c r="AT198">
        <v>2249.25038461538</v>
      </c>
      <c r="AU198">
        <v>4316.1400000000003</v>
      </c>
      <c r="AV198">
        <f t="shared" si="119"/>
        <v>0.47887455350952934</v>
      </c>
      <c r="AW198">
        <v>0.5</v>
      </c>
      <c r="AX198">
        <f t="shared" si="120"/>
        <v>336.54151428207433</v>
      </c>
      <c r="AY198">
        <f t="shared" si="121"/>
        <v>9.4673623939069316</v>
      </c>
      <c r="AZ198">
        <f t="shared" si="122"/>
        <v>80.580583694624622</v>
      </c>
      <c r="BA198">
        <f t="shared" si="123"/>
        <v>3.2100484151659815E-2</v>
      </c>
      <c r="BB198">
        <f t="shared" si="124"/>
        <v>0.84852205906203204</v>
      </c>
      <c r="BC198">
        <f t="shared" si="125"/>
        <v>1415.263040051849</v>
      </c>
      <c r="BD198" t="s">
        <v>402</v>
      </c>
      <c r="BE198">
        <v>0</v>
      </c>
      <c r="BF198">
        <f t="shared" si="126"/>
        <v>1415.263040051849</v>
      </c>
      <c r="BG198">
        <f t="shared" si="127"/>
        <v>0.6720998299286286</v>
      </c>
      <c r="BH198">
        <f t="shared" si="128"/>
        <v>0.71250509550103869</v>
      </c>
      <c r="BI198">
        <f t="shared" si="129"/>
        <v>0.55800989398176648</v>
      </c>
      <c r="BJ198">
        <f t="shared" si="130"/>
        <v>0.77992449964798516</v>
      </c>
      <c r="BK198">
        <f t="shared" si="131"/>
        <v>0.58017680918121384</v>
      </c>
      <c r="BL198">
        <f t="shared" si="132"/>
        <v>0.44831919754619293</v>
      </c>
      <c r="BM198">
        <f t="shared" si="133"/>
        <v>0.55168080245380713</v>
      </c>
      <c r="CV198">
        <f t="shared" si="134"/>
        <v>399.94</v>
      </c>
      <c r="CW198">
        <f t="shared" si="135"/>
        <v>336.54151428207433</v>
      </c>
      <c r="CX198">
        <f t="shared" si="136"/>
        <v>0.84148000770634179</v>
      </c>
      <c r="CY198">
        <f t="shared" si="137"/>
        <v>0.19296001541268373</v>
      </c>
      <c r="CZ198">
        <v>1717120434.0999999</v>
      </c>
      <c r="DA198">
        <v>411.05700000000002</v>
      </c>
      <c r="DB198">
        <v>423.00400000000002</v>
      </c>
      <c r="DC198">
        <v>13.0463</v>
      </c>
      <c r="DD198">
        <v>11.638199999999999</v>
      </c>
      <c r="DE198">
        <v>413.25900000000001</v>
      </c>
      <c r="DF198">
        <v>13.158300000000001</v>
      </c>
      <c r="DG198">
        <v>500.01299999999998</v>
      </c>
      <c r="DH198">
        <v>100.536</v>
      </c>
      <c r="DI198">
        <v>9.9765300000000001E-2</v>
      </c>
      <c r="DJ198">
        <v>23.7136</v>
      </c>
      <c r="DK198">
        <v>22.857700000000001</v>
      </c>
      <c r="DL198">
        <v>999.9</v>
      </c>
      <c r="DM198">
        <v>0</v>
      </c>
      <c r="DN198">
        <v>0</v>
      </c>
      <c r="DO198">
        <v>10015.6</v>
      </c>
      <c r="DP198">
        <v>0</v>
      </c>
      <c r="DQ198">
        <v>1.5289399999999999E-3</v>
      </c>
      <c r="DR198">
        <v>399.94</v>
      </c>
      <c r="DS198">
        <v>0.95003099999999996</v>
      </c>
      <c r="DT198">
        <v>4.9969300000000001E-2</v>
      </c>
      <c r="DU198">
        <v>0</v>
      </c>
      <c r="DV198">
        <v>2249.3000000000002</v>
      </c>
      <c r="DW198">
        <v>5.0003500000000001</v>
      </c>
      <c r="DX198">
        <v>3645.82</v>
      </c>
      <c r="DY198">
        <v>3477.29</v>
      </c>
      <c r="DZ198">
        <v>37.75</v>
      </c>
      <c r="EA198">
        <v>40.75</v>
      </c>
      <c r="EB198">
        <v>39.5</v>
      </c>
      <c r="EC198">
        <v>42.811999999999998</v>
      </c>
      <c r="ED198">
        <v>42.875</v>
      </c>
      <c r="EE198">
        <v>375.2</v>
      </c>
      <c r="EF198">
        <v>19.73</v>
      </c>
      <c r="EG198">
        <v>0</v>
      </c>
      <c r="EH198">
        <v>298.90000009536698</v>
      </c>
      <c r="EI198">
        <v>0</v>
      </c>
      <c r="EJ198">
        <v>2249.25038461538</v>
      </c>
      <c r="EK198">
        <v>1.1282052814142801E-2</v>
      </c>
      <c r="EL198">
        <v>-6.3931704507233594E-2</v>
      </c>
      <c r="EM198">
        <v>3646.7726923076898</v>
      </c>
      <c r="EN198">
        <v>15</v>
      </c>
      <c r="EO198">
        <v>1717120464.0999999</v>
      </c>
      <c r="EP198" t="s">
        <v>1125</v>
      </c>
      <c r="EQ198">
        <v>1717120464.0999999</v>
      </c>
      <c r="ER198">
        <v>1717120456.0999999</v>
      </c>
      <c r="ES198">
        <v>182</v>
      </c>
      <c r="ET198">
        <v>-0.04</v>
      </c>
      <c r="EU198">
        <v>0</v>
      </c>
      <c r="EV198">
        <v>-2.202</v>
      </c>
      <c r="EW198">
        <v>-0.112</v>
      </c>
      <c r="EX198">
        <v>423</v>
      </c>
      <c r="EY198">
        <v>12</v>
      </c>
      <c r="EZ198">
        <v>0.15</v>
      </c>
      <c r="FA198">
        <v>0.05</v>
      </c>
      <c r="FB198">
        <v>411.07985714285701</v>
      </c>
      <c r="FC198">
        <v>0.14025974025974</v>
      </c>
      <c r="FD198">
        <v>1.9081992793720401E-2</v>
      </c>
      <c r="FE198">
        <v>1</v>
      </c>
      <c r="FF198">
        <v>13.0467380952381</v>
      </c>
      <c r="FG198">
        <v>2.5558441558286801E-3</v>
      </c>
      <c r="FH198">
        <v>1.08560985295576E-3</v>
      </c>
      <c r="FI198">
        <v>1</v>
      </c>
      <c r="FJ198">
        <v>2</v>
      </c>
      <c r="FK198">
        <v>2</v>
      </c>
      <c r="FL198" t="s">
        <v>404</v>
      </c>
      <c r="FM198">
        <v>2.97315</v>
      </c>
      <c r="FN198">
        <v>2.8470200000000001</v>
      </c>
      <c r="FO198">
        <v>9.9904099999999996E-2</v>
      </c>
      <c r="FP198">
        <v>0.101837</v>
      </c>
      <c r="FQ198">
        <v>7.4467400000000003E-2</v>
      </c>
      <c r="FR198">
        <v>6.86277E-2</v>
      </c>
      <c r="FS198">
        <v>32294.7</v>
      </c>
      <c r="FT198">
        <v>31835.8</v>
      </c>
      <c r="FU198">
        <v>33461.5</v>
      </c>
      <c r="FV198">
        <v>33162</v>
      </c>
      <c r="FW198">
        <v>44275.5</v>
      </c>
      <c r="FX198">
        <v>41462.199999999997</v>
      </c>
      <c r="FY198">
        <v>49517.9</v>
      </c>
      <c r="FZ198">
        <v>44802.2</v>
      </c>
      <c r="GA198">
        <v>2.1007199999999999</v>
      </c>
      <c r="GB198">
        <v>2.7435</v>
      </c>
      <c r="GC198">
        <v>8.19415E-2</v>
      </c>
      <c r="GD198">
        <v>0</v>
      </c>
      <c r="GE198">
        <v>21.507000000000001</v>
      </c>
      <c r="GF198">
        <v>999.9</v>
      </c>
      <c r="GG198">
        <v>29.539000000000001</v>
      </c>
      <c r="GH198">
        <v>29.457000000000001</v>
      </c>
      <c r="GI198">
        <v>12.132</v>
      </c>
      <c r="GJ198">
        <v>61.480800000000002</v>
      </c>
      <c r="GK198">
        <v>-1.46635</v>
      </c>
      <c r="GL198">
        <v>3</v>
      </c>
      <c r="GM198">
        <v>-3.8798300000000001E-2</v>
      </c>
      <c r="GN198">
        <v>0.39319199999999999</v>
      </c>
      <c r="GO198">
        <v>20.345300000000002</v>
      </c>
      <c r="GP198">
        <v>5.2226800000000004</v>
      </c>
      <c r="GQ198">
        <v>12.039</v>
      </c>
      <c r="GR198">
        <v>4.9991500000000002</v>
      </c>
      <c r="GS198">
        <v>3.2890000000000001</v>
      </c>
      <c r="GT198">
        <v>9999</v>
      </c>
      <c r="GU198">
        <v>999.9</v>
      </c>
      <c r="GV198">
        <v>9999</v>
      </c>
      <c r="GW198">
        <v>9999</v>
      </c>
      <c r="GX198">
        <v>1.8897999999999999</v>
      </c>
      <c r="GY198">
        <v>1.8896999999999999</v>
      </c>
      <c r="GZ198">
        <v>1.8897999999999999</v>
      </c>
      <c r="HA198">
        <v>1.8900999999999999</v>
      </c>
      <c r="HB198">
        <v>1.8916500000000001</v>
      </c>
      <c r="HC198">
        <v>1.89181</v>
      </c>
      <c r="HD198">
        <v>1.88533</v>
      </c>
      <c r="HE198">
        <v>1.8902600000000001</v>
      </c>
      <c r="HF198">
        <v>5</v>
      </c>
      <c r="HG198">
        <v>0</v>
      </c>
      <c r="HH198">
        <v>0</v>
      </c>
      <c r="HI198">
        <v>4.5</v>
      </c>
      <c r="HJ198" t="s">
        <v>405</v>
      </c>
      <c r="HK198" t="s">
        <v>406</v>
      </c>
      <c r="HL198" t="s">
        <v>407</v>
      </c>
      <c r="HM198" t="s">
        <v>407</v>
      </c>
      <c r="HN198" t="s">
        <v>408</v>
      </c>
      <c r="HO198" t="s">
        <v>408</v>
      </c>
      <c r="HP198">
        <v>0</v>
      </c>
      <c r="HQ198">
        <v>100</v>
      </c>
      <c r="HR198">
        <v>100</v>
      </c>
      <c r="HS198">
        <v>-2.202</v>
      </c>
      <c r="HT198">
        <v>-0.112</v>
      </c>
      <c r="HU198">
        <v>-2.1622999999999601</v>
      </c>
      <c r="HV198">
        <v>0</v>
      </c>
      <c r="HW198">
        <v>0</v>
      </c>
      <c r="HX198">
        <v>0</v>
      </c>
      <c r="HY198">
        <v>-0.111930000000003</v>
      </c>
      <c r="HZ198">
        <v>0</v>
      </c>
      <c r="IA198">
        <v>0</v>
      </c>
      <c r="IB198">
        <v>0</v>
      </c>
      <c r="IC198">
        <v>-1</v>
      </c>
      <c r="ID198">
        <v>-1</v>
      </c>
      <c r="IE198">
        <v>-1</v>
      </c>
      <c r="IF198">
        <v>-1</v>
      </c>
      <c r="IG198">
        <v>4.7</v>
      </c>
      <c r="IH198">
        <v>4.7</v>
      </c>
      <c r="II198">
        <v>0.153809</v>
      </c>
      <c r="IJ198">
        <v>4.99878</v>
      </c>
      <c r="IK198">
        <v>2.5463900000000002</v>
      </c>
      <c r="IL198">
        <v>4.1394000000000002</v>
      </c>
      <c r="IM198">
        <v>3.1982400000000002</v>
      </c>
      <c r="IN198">
        <v>2.3950200000000001</v>
      </c>
      <c r="IO198">
        <v>33.132199999999997</v>
      </c>
      <c r="IP198">
        <v>24.14</v>
      </c>
      <c r="IQ198">
        <v>2</v>
      </c>
      <c r="IR198">
        <v>508.40100000000001</v>
      </c>
      <c r="IS198">
        <v>1252.8699999999999</v>
      </c>
      <c r="IT198">
        <v>21.9999</v>
      </c>
      <c r="IU198">
        <v>26.652999999999999</v>
      </c>
      <c r="IV198">
        <v>30</v>
      </c>
      <c r="IW198">
        <v>26.887799999999999</v>
      </c>
      <c r="IX198">
        <v>26.924900000000001</v>
      </c>
      <c r="IY198">
        <v>-1</v>
      </c>
      <c r="IZ198">
        <v>-30</v>
      </c>
      <c r="JA198">
        <v>-30</v>
      </c>
      <c r="JB198">
        <v>22</v>
      </c>
      <c r="JC198">
        <v>400</v>
      </c>
      <c r="JD198">
        <v>15.875</v>
      </c>
      <c r="JE198">
        <v>102.824</v>
      </c>
      <c r="JF198">
        <v>101.033</v>
      </c>
    </row>
    <row r="199" spans="1:266" x14ac:dyDescent="0.35">
      <c r="A199">
        <v>181</v>
      </c>
      <c r="B199">
        <v>1717120735</v>
      </c>
      <c r="C199">
        <v>58802.900000095397</v>
      </c>
      <c r="D199" t="s">
        <v>1126</v>
      </c>
      <c r="E199" t="s">
        <v>1127</v>
      </c>
      <c r="F199" t="s">
        <v>400</v>
      </c>
      <c r="I199">
        <v>1717120735</v>
      </c>
      <c r="J199">
        <f t="shared" si="92"/>
        <v>1.1886053030203255E-3</v>
      </c>
      <c r="K199">
        <f t="shared" si="93"/>
        <v>1.1886053030203256</v>
      </c>
      <c r="L199">
        <f t="shared" si="94"/>
        <v>9.5024804268995453</v>
      </c>
      <c r="M199">
        <f t="shared" si="95"/>
        <v>411.822</v>
      </c>
      <c r="N199">
        <f t="shared" si="96"/>
        <v>189.48810055762493</v>
      </c>
      <c r="O199">
        <f t="shared" si="97"/>
        <v>19.068550542519223</v>
      </c>
      <c r="P199">
        <f t="shared" si="98"/>
        <v>41.442436746223194</v>
      </c>
      <c r="Q199">
        <f t="shared" si="99"/>
        <v>7.1778723071673101E-2</v>
      </c>
      <c r="R199">
        <f t="shared" si="100"/>
        <v>2.9391991633355916</v>
      </c>
      <c r="S199">
        <f t="shared" si="101"/>
        <v>7.0818931327025172E-2</v>
      </c>
      <c r="T199">
        <f t="shared" si="102"/>
        <v>4.4346996291477703E-2</v>
      </c>
      <c r="U199">
        <f t="shared" si="103"/>
        <v>77.173741195315884</v>
      </c>
      <c r="V199">
        <f t="shared" si="104"/>
        <v>23.841671485176047</v>
      </c>
      <c r="W199">
        <f t="shared" si="105"/>
        <v>23.841671485176047</v>
      </c>
      <c r="X199">
        <f t="shared" si="106"/>
        <v>2.9666080776827668</v>
      </c>
      <c r="Y199">
        <f t="shared" si="107"/>
        <v>44.668159358989861</v>
      </c>
      <c r="Z199">
        <f t="shared" si="108"/>
        <v>1.3135483943268</v>
      </c>
      <c r="AA199">
        <f t="shared" si="109"/>
        <v>2.9406817141714994</v>
      </c>
      <c r="AB199">
        <f t="shared" si="110"/>
        <v>1.6530596833559668</v>
      </c>
      <c r="AC199">
        <f t="shared" si="111"/>
        <v>-52.417493863196356</v>
      </c>
      <c r="AD199">
        <f t="shared" si="112"/>
        <v>-23.114519157381725</v>
      </c>
      <c r="AE199">
        <f t="shared" si="113"/>
        <v>-1.6429393133747801</v>
      </c>
      <c r="AF199">
        <f t="shared" si="114"/>
        <v>-1.211138636978859E-3</v>
      </c>
      <c r="AG199">
        <v>0</v>
      </c>
      <c r="AH199">
        <v>0</v>
      </c>
      <c r="AI199">
        <f t="shared" si="115"/>
        <v>1</v>
      </c>
      <c r="AJ199">
        <f t="shared" si="116"/>
        <v>0</v>
      </c>
      <c r="AK199">
        <f t="shared" si="117"/>
        <v>53760.28071345955</v>
      </c>
      <c r="AL199" t="s">
        <v>447</v>
      </c>
      <c r="AM199">
        <v>8305.73</v>
      </c>
      <c r="AN199">
        <v>1666.0250000000001</v>
      </c>
      <c r="AO199">
        <v>7978.48</v>
      </c>
      <c r="AP199">
        <f t="shared" si="118"/>
        <v>0.79118516308870857</v>
      </c>
      <c r="AQ199">
        <v>-1.33578315168039</v>
      </c>
      <c r="AR199" t="s">
        <v>1128</v>
      </c>
      <c r="AS199">
        <v>8305.65</v>
      </c>
      <c r="AT199">
        <v>2246.5369230769202</v>
      </c>
      <c r="AU199">
        <v>4305.2</v>
      </c>
      <c r="AV199">
        <f t="shared" si="119"/>
        <v>0.47818059019861558</v>
      </c>
      <c r="AW199">
        <v>0.5</v>
      </c>
      <c r="AX199">
        <f t="shared" si="120"/>
        <v>336.54515059765794</v>
      </c>
      <c r="AY199">
        <f t="shared" si="121"/>
        <v>9.5024804268995453</v>
      </c>
      <c r="AZ199">
        <f t="shared" si="122"/>
        <v>80.464679370635025</v>
      </c>
      <c r="BA199">
        <f t="shared" si="123"/>
        <v>3.2204485963718894E-2</v>
      </c>
      <c r="BB199">
        <f t="shared" si="124"/>
        <v>0.85321936263123666</v>
      </c>
      <c r="BC199">
        <f t="shared" si="125"/>
        <v>1414.0847801984735</v>
      </c>
      <c r="BD199" t="s">
        <v>402</v>
      </c>
      <c r="BE199">
        <v>0</v>
      </c>
      <c r="BF199">
        <f t="shared" si="126"/>
        <v>1414.0847801984735</v>
      </c>
      <c r="BG199">
        <f t="shared" si="127"/>
        <v>0.67154028147392142</v>
      </c>
      <c r="BH199">
        <f t="shared" si="128"/>
        <v>0.71206538667954089</v>
      </c>
      <c r="BI199">
        <f t="shared" si="129"/>
        <v>0.55957630170096018</v>
      </c>
      <c r="BJ199">
        <f t="shared" si="130"/>
        <v>0.78004038266620435</v>
      </c>
      <c r="BK199">
        <f t="shared" si="131"/>
        <v>0.58190989084278621</v>
      </c>
      <c r="BL199">
        <f t="shared" si="132"/>
        <v>0.44821022769150509</v>
      </c>
      <c r="BM199">
        <f t="shared" si="133"/>
        <v>0.55178977230849491</v>
      </c>
      <c r="CV199">
        <f t="shared" si="134"/>
        <v>399.94400000000002</v>
      </c>
      <c r="CW199">
        <f t="shared" si="135"/>
        <v>336.54515059765794</v>
      </c>
      <c r="CX199">
        <f t="shared" si="136"/>
        <v>0.84148068378987539</v>
      </c>
      <c r="CY199">
        <f t="shared" si="137"/>
        <v>0.19296136757975085</v>
      </c>
      <c r="CZ199">
        <v>1717120735</v>
      </c>
      <c r="DA199">
        <v>411.822</v>
      </c>
      <c r="DB199">
        <v>423.81400000000002</v>
      </c>
      <c r="DC199">
        <v>13.053000000000001</v>
      </c>
      <c r="DD199">
        <v>11.645099999999999</v>
      </c>
      <c r="DE199">
        <v>414.089</v>
      </c>
      <c r="DF199">
        <v>13.164</v>
      </c>
      <c r="DG199">
        <v>499.93200000000002</v>
      </c>
      <c r="DH199">
        <v>100.532</v>
      </c>
      <c r="DI199">
        <v>9.9915599999999993E-2</v>
      </c>
      <c r="DJ199">
        <v>23.695799999999998</v>
      </c>
      <c r="DK199">
        <v>22.8338</v>
      </c>
      <c r="DL199">
        <v>999.9</v>
      </c>
      <c r="DM199">
        <v>0</v>
      </c>
      <c r="DN199">
        <v>0</v>
      </c>
      <c r="DO199">
        <v>10001.9</v>
      </c>
      <c r="DP199">
        <v>0</v>
      </c>
      <c r="DQ199">
        <v>1.5289399999999999E-3</v>
      </c>
      <c r="DR199">
        <v>399.94400000000002</v>
      </c>
      <c r="DS199">
        <v>0.95003000000000004</v>
      </c>
      <c r="DT199">
        <v>4.9969600000000003E-2</v>
      </c>
      <c r="DU199">
        <v>0</v>
      </c>
      <c r="DV199">
        <v>2246.1799999999998</v>
      </c>
      <c r="DW199">
        <v>5.0003500000000001</v>
      </c>
      <c r="DX199">
        <v>3641.04</v>
      </c>
      <c r="DY199">
        <v>3477.32</v>
      </c>
      <c r="DZ199">
        <v>37.75</v>
      </c>
      <c r="EA199">
        <v>40.75</v>
      </c>
      <c r="EB199">
        <v>39.5</v>
      </c>
      <c r="EC199">
        <v>42.811999999999998</v>
      </c>
      <c r="ED199">
        <v>42.875</v>
      </c>
      <c r="EE199">
        <v>375.21</v>
      </c>
      <c r="EF199">
        <v>19.739999999999998</v>
      </c>
      <c r="EG199">
        <v>0</v>
      </c>
      <c r="EH199">
        <v>300.10000014305098</v>
      </c>
      <c r="EI199">
        <v>0</v>
      </c>
      <c r="EJ199">
        <v>2246.5369230769202</v>
      </c>
      <c r="EK199">
        <v>-0.80273505400151501</v>
      </c>
      <c r="EL199">
        <v>-2.9545299121804902</v>
      </c>
      <c r="EM199">
        <v>3642.3192307692302</v>
      </c>
      <c r="EN199">
        <v>15</v>
      </c>
      <c r="EO199">
        <v>1717120759</v>
      </c>
      <c r="EP199" t="s">
        <v>1129</v>
      </c>
      <c r="EQ199">
        <v>1717120758</v>
      </c>
      <c r="ER199">
        <v>1717120759</v>
      </c>
      <c r="ES199">
        <v>183</v>
      </c>
      <c r="ET199">
        <v>-6.5000000000000002E-2</v>
      </c>
      <c r="EU199">
        <v>1E-3</v>
      </c>
      <c r="EV199">
        <v>-2.2669999999999999</v>
      </c>
      <c r="EW199">
        <v>-0.111</v>
      </c>
      <c r="EX199">
        <v>424</v>
      </c>
      <c r="EY199">
        <v>12</v>
      </c>
      <c r="EZ199">
        <v>0.11</v>
      </c>
      <c r="FA199">
        <v>7.0000000000000007E-2</v>
      </c>
      <c r="FB199">
        <v>411.86989999999997</v>
      </c>
      <c r="FC199">
        <v>0.15302255639036699</v>
      </c>
      <c r="FD199">
        <v>1.8544271352633399E-2</v>
      </c>
      <c r="FE199">
        <v>1</v>
      </c>
      <c r="FF199">
        <v>13.052</v>
      </c>
      <c r="FG199">
        <v>-1.25503759398488E-2</v>
      </c>
      <c r="FH199">
        <v>1.2767145334803701E-3</v>
      </c>
      <c r="FI199">
        <v>1</v>
      </c>
      <c r="FJ199">
        <v>2</v>
      </c>
      <c r="FK199">
        <v>2</v>
      </c>
      <c r="FL199" t="s">
        <v>404</v>
      </c>
      <c r="FM199">
        <v>2.9729700000000001</v>
      </c>
      <c r="FN199">
        <v>2.8470499999999999</v>
      </c>
      <c r="FO199">
        <v>0.100059</v>
      </c>
      <c r="FP199">
        <v>0.10198699999999999</v>
      </c>
      <c r="FQ199">
        <v>7.4492900000000001E-2</v>
      </c>
      <c r="FR199">
        <v>6.8659100000000001E-2</v>
      </c>
      <c r="FS199">
        <v>32290.799999999999</v>
      </c>
      <c r="FT199">
        <v>31832</v>
      </c>
      <c r="FU199">
        <v>33463.1</v>
      </c>
      <c r="FV199">
        <v>33163.5</v>
      </c>
      <c r="FW199">
        <v>44276.6</v>
      </c>
      <c r="FX199">
        <v>41462.5</v>
      </c>
      <c r="FY199">
        <v>49520.6</v>
      </c>
      <c r="FZ199">
        <v>44803.9</v>
      </c>
      <c r="GA199">
        <v>2.1008</v>
      </c>
      <c r="GB199">
        <v>2.7464</v>
      </c>
      <c r="GC199">
        <v>8.4087300000000004E-2</v>
      </c>
      <c r="GD199">
        <v>0</v>
      </c>
      <c r="GE199">
        <v>21.447600000000001</v>
      </c>
      <c r="GF199">
        <v>999.9</v>
      </c>
      <c r="GG199">
        <v>29.562999999999999</v>
      </c>
      <c r="GH199">
        <v>29.427</v>
      </c>
      <c r="GI199">
        <v>12.122199999999999</v>
      </c>
      <c r="GJ199">
        <v>61.320799999999998</v>
      </c>
      <c r="GK199">
        <v>-1.3381400000000001</v>
      </c>
      <c r="GL199">
        <v>3</v>
      </c>
      <c r="GM199">
        <v>-4.0325199999999999E-2</v>
      </c>
      <c r="GN199">
        <v>0.38481199999999999</v>
      </c>
      <c r="GO199">
        <v>20.345400000000001</v>
      </c>
      <c r="GP199">
        <v>5.2225299999999999</v>
      </c>
      <c r="GQ199">
        <v>12.0387</v>
      </c>
      <c r="GR199">
        <v>4.9991500000000002</v>
      </c>
      <c r="GS199">
        <v>3.2890000000000001</v>
      </c>
      <c r="GT199">
        <v>9999</v>
      </c>
      <c r="GU199">
        <v>999.9</v>
      </c>
      <c r="GV199">
        <v>9999</v>
      </c>
      <c r="GW199">
        <v>9999</v>
      </c>
      <c r="GX199">
        <v>1.88981</v>
      </c>
      <c r="GY199">
        <v>1.8897200000000001</v>
      </c>
      <c r="GZ199">
        <v>1.8898299999999999</v>
      </c>
      <c r="HA199">
        <v>1.89011</v>
      </c>
      <c r="HB199">
        <v>1.8916900000000001</v>
      </c>
      <c r="HC199">
        <v>1.8918299999999999</v>
      </c>
      <c r="HD199">
        <v>1.8853599999999999</v>
      </c>
      <c r="HE199">
        <v>1.8902600000000001</v>
      </c>
      <c r="HF199">
        <v>5</v>
      </c>
      <c r="HG199">
        <v>0</v>
      </c>
      <c r="HH199">
        <v>0</v>
      </c>
      <c r="HI199">
        <v>4.5</v>
      </c>
      <c r="HJ199" t="s">
        <v>405</v>
      </c>
      <c r="HK199" t="s">
        <v>406</v>
      </c>
      <c r="HL199" t="s">
        <v>407</v>
      </c>
      <c r="HM199" t="s">
        <v>407</v>
      </c>
      <c r="HN199" t="s">
        <v>408</v>
      </c>
      <c r="HO199" t="s">
        <v>408</v>
      </c>
      <c r="HP199">
        <v>0</v>
      </c>
      <c r="HQ199">
        <v>100</v>
      </c>
      <c r="HR199">
        <v>100</v>
      </c>
      <c r="HS199">
        <v>-2.2669999999999999</v>
      </c>
      <c r="HT199">
        <v>-0.111</v>
      </c>
      <c r="HU199">
        <v>-2.2021999999999999</v>
      </c>
      <c r="HV199">
        <v>0</v>
      </c>
      <c r="HW199">
        <v>0</v>
      </c>
      <c r="HX199">
        <v>0</v>
      </c>
      <c r="HY199">
        <v>-0.111789999999999</v>
      </c>
      <c r="HZ199">
        <v>0</v>
      </c>
      <c r="IA199">
        <v>0</v>
      </c>
      <c r="IB199">
        <v>0</v>
      </c>
      <c r="IC199">
        <v>-1</v>
      </c>
      <c r="ID199">
        <v>-1</v>
      </c>
      <c r="IE199">
        <v>-1</v>
      </c>
      <c r="IF199">
        <v>-1</v>
      </c>
      <c r="IG199">
        <v>4.5</v>
      </c>
      <c r="IH199">
        <v>4.5999999999999996</v>
      </c>
      <c r="II199">
        <v>0.153809</v>
      </c>
      <c r="IJ199">
        <v>4.99878</v>
      </c>
      <c r="IK199">
        <v>2.5463900000000002</v>
      </c>
      <c r="IL199">
        <v>4.1357400000000002</v>
      </c>
      <c r="IM199">
        <v>3.1982400000000002</v>
      </c>
      <c r="IN199">
        <v>2.4133300000000002</v>
      </c>
      <c r="IO199">
        <v>33.132199999999997</v>
      </c>
      <c r="IP199">
        <v>24.14</v>
      </c>
      <c r="IQ199">
        <v>2</v>
      </c>
      <c r="IR199">
        <v>508.26400000000001</v>
      </c>
      <c r="IS199">
        <v>1256.57</v>
      </c>
      <c r="IT199">
        <v>22.0001</v>
      </c>
      <c r="IU199">
        <v>26.635000000000002</v>
      </c>
      <c r="IV199">
        <v>30</v>
      </c>
      <c r="IW199">
        <v>26.8673</v>
      </c>
      <c r="IX199">
        <v>26.904499999999999</v>
      </c>
      <c r="IY199">
        <v>-1</v>
      </c>
      <c r="IZ199">
        <v>-30</v>
      </c>
      <c r="JA199">
        <v>-30</v>
      </c>
      <c r="JB199">
        <v>22</v>
      </c>
      <c r="JC199">
        <v>400</v>
      </c>
      <c r="JD199">
        <v>15.875</v>
      </c>
      <c r="JE199">
        <v>102.82899999999999</v>
      </c>
      <c r="JF199">
        <v>101.03700000000001</v>
      </c>
    </row>
    <row r="200" spans="1:266" x14ac:dyDescent="0.35">
      <c r="A200">
        <v>182</v>
      </c>
      <c r="B200">
        <v>1717121035</v>
      </c>
      <c r="C200">
        <v>59102.900000095397</v>
      </c>
      <c r="D200" t="s">
        <v>1130</v>
      </c>
      <c r="E200" t="s">
        <v>1131</v>
      </c>
      <c r="F200" t="s">
        <v>400</v>
      </c>
      <c r="I200">
        <v>1717121035</v>
      </c>
      <c r="J200">
        <f t="shared" si="92"/>
        <v>1.1918400187245321E-3</v>
      </c>
      <c r="K200">
        <f t="shared" si="93"/>
        <v>1.1918400187245322</v>
      </c>
      <c r="L200">
        <f t="shared" si="94"/>
        <v>9.5375540994255008</v>
      </c>
      <c r="M200">
        <f t="shared" si="95"/>
        <v>412.35300000000001</v>
      </c>
      <c r="N200">
        <f t="shared" si="96"/>
        <v>189.7277218225974</v>
      </c>
      <c r="O200">
        <f t="shared" si="97"/>
        <v>19.093029580915218</v>
      </c>
      <c r="P200">
        <f t="shared" si="98"/>
        <v>41.496666650226004</v>
      </c>
      <c r="Q200">
        <f t="shared" si="99"/>
        <v>7.1952763880078291E-2</v>
      </c>
      <c r="R200">
        <f t="shared" si="100"/>
        <v>2.9371424899386049</v>
      </c>
      <c r="S200">
        <f t="shared" si="101"/>
        <v>7.0987680282993723E-2</v>
      </c>
      <c r="T200">
        <f t="shared" si="102"/>
        <v>4.4452930636766218E-2</v>
      </c>
      <c r="U200">
        <f t="shared" si="103"/>
        <v>77.236920072284889</v>
      </c>
      <c r="V200">
        <f t="shared" si="104"/>
        <v>23.848697547764736</v>
      </c>
      <c r="W200">
        <f t="shared" si="105"/>
        <v>23.848697547764736</v>
      </c>
      <c r="X200">
        <f t="shared" si="106"/>
        <v>2.9678618793326677</v>
      </c>
      <c r="Y200">
        <f t="shared" si="107"/>
        <v>44.671351511059967</v>
      </c>
      <c r="Z200">
        <f t="shared" si="108"/>
        <v>1.3142276595989999</v>
      </c>
      <c r="AA200">
        <f t="shared" si="109"/>
        <v>2.9419921608452269</v>
      </c>
      <c r="AB200">
        <f t="shared" si="110"/>
        <v>1.6536342197336678</v>
      </c>
      <c r="AC200">
        <f t="shared" si="111"/>
        <v>-52.56014482575187</v>
      </c>
      <c r="AD200">
        <f t="shared" si="112"/>
        <v>-23.039133066355308</v>
      </c>
      <c r="AE200">
        <f t="shared" si="113"/>
        <v>-1.6388471764189732</v>
      </c>
      <c r="AF200">
        <f t="shared" si="114"/>
        <v>-1.2049962412667981E-3</v>
      </c>
      <c r="AG200">
        <v>0</v>
      </c>
      <c r="AH200">
        <v>0</v>
      </c>
      <c r="AI200">
        <f t="shared" si="115"/>
        <v>1</v>
      </c>
      <c r="AJ200">
        <f t="shared" si="116"/>
        <v>0</v>
      </c>
      <c r="AK200">
        <f t="shared" si="117"/>
        <v>53698.653703336044</v>
      </c>
      <c r="AL200" t="s">
        <v>447</v>
      </c>
      <c r="AM200">
        <v>8305.73</v>
      </c>
      <c r="AN200">
        <v>1666.0250000000001</v>
      </c>
      <c r="AO200">
        <v>7978.48</v>
      </c>
      <c r="AP200">
        <f t="shared" si="118"/>
        <v>0.79118516308870857</v>
      </c>
      <c r="AQ200">
        <v>-1.33578315168039</v>
      </c>
      <c r="AR200" t="s">
        <v>1132</v>
      </c>
      <c r="AS200">
        <v>8309.06</v>
      </c>
      <c r="AT200">
        <v>2245.2611538461501</v>
      </c>
      <c r="AU200">
        <v>4300.7</v>
      </c>
      <c r="AV200">
        <f t="shared" si="119"/>
        <v>0.47793123123069492</v>
      </c>
      <c r="AW200">
        <v>0.5</v>
      </c>
      <c r="AX200">
        <f t="shared" si="120"/>
        <v>336.81737503614244</v>
      </c>
      <c r="AY200">
        <f t="shared" si="121"/>
        <v>9.5375540994255008</v>
      </c>
      <c r="AZ200">
        <f t="shared" si="122"/>
        <v>80.487771375457143</v>
      </c>
      <c r="BA200">
        <f t="shared" si="123"/>
        <v>3.2282590082946643E-2</v>
      </c>
      <c r="BB200">
        <f t="shared" si="124"/>
        <v>0.8551584625758597</v>
      </c>
      <c r="BC200">
        <f t="shared" si="125"/>
        <v>1413.5989531437701</v>
      </c>
      <c r="BD200" t="s">
        <v>402</v>
      </c>
      <c r="BE200">
        <v>0</v>
      </c>
      <c r="BF200">
        <f t="shared" si="126"/>
        <v>1413.5989531437701</v>
      </c>
      <c r="BG200">
        <f t="shared" si="127"/>
        <v>0.67130956515363316</v>
      </c>
      <c r="BH200">
        <f t="shared" si="128"/>
        <v>0.71193865846573712</v>
      </c>
      <c r="BI200">
        <f t="shared" si="129"/>
        <v>0.56022035643147017</v>
      </c>
      <c r="BJ200">
        <f t="shared" si="130"/>
        <v>0.7801489163383909</v>
      </c>
      <c r="BK200">
        <f t="shared" si="131"/>
        <v>0.58262276721180584</v>
      </c>
      <c r="BL200">
        <f t="shared" si="132"/>
        <v>0.44823104011120585</v>
      </c>
      <c r="BM200">
        <f t="shared" si="133"/>
        <v>0.55176895988879415</v>
      </c>
      <c r="CV200">
        <f t="shared" si="134"/>
        <v>400.267</v>
      </c>
      <c r="CW200">
        <f t="shared" si="135"/>
        <v>336.81737503614244</v>
      </c>
      <c r="CX200">
        <f t="shared" si="136"/>
        <v>0.84148174852321689</v>
      </c>
      <c r="CY200">
        <f t="shared" si="137"/>
        <v>0.19296349704643373</v>
      </c>
      <c r="CZ200">
        <v>1717121035</v>
      </c>
      <c r="DA200">
        <v>412.35300000000001</v>
      </c>
      <c r="DB200">
        <v>424.38499999999999</v>
      </c>
      <c r="DC200">
        <v>13.0595</v>
      </c>
      <c r="DD200">
        <v>11.648300000000001</v>
      </c>
      <c r="DE200">
        <v>414.65100000000001</v>
      </c>
      <c r="DF200">
        <v>13.1715</v>
      </c>
      <c r="DG200">
        <v>500.11700000000002</v>
      </c>
      <c r="DH200">
        <v>100.53400000000001</v>
      </c>
      <c r="DI200">
        <v>9.9842E-2</v>
      </c>
      <c r="DJ200">
        <v>23.703199999999999</v>
      </c>
      <c r="DK200">
        <v>22.8416</v>
      </c>
      <c r="DL200">
        <v>999.9</v>
      </c>
      <c r="DM200">
        <v>0</v>
      </c>
      <c r="DN200">
        <v>0</v>
      </c>
      <c r="DO200">
        <v>9990</v>
      </c>
      <c r="DP200">
        <v>0</v>
      </c>
      <c r="DQ200">
        <v>1.5289399999999999E-3</v>
      </c>
      <c r="DR200">
        <v>400.267</v>
      </c>
      <c r="DS200">
        <v>0.94999199999999995</v>
      </c>
      <c r="DT200">
        <v>5.00081E-2</v>
      </c>
      <c r="DU200">
        <v>0</v>
      </c>
      <c r="DV200">
        <v>2245.15</v>
      </c>
      <c r="DW200">
        <v>5.0003500000000001</v>
      </c>
      <c r="DX200">
        <v>3642.04</v>
      </c>
      <c r="DY200">
        <v>3480.13</v>
      </c>
      <c r="DZ200">
        <v>37.75</v>
      </c>
      <c r="EA200">
        <v>40.75</v>
      </c>
      <c r="EB200">
        <v>39.5</v>
      </c>
      <c r="EC200">
        <v>42.75</v>
      </c>
      <c r="ED200">
        <v>42.811999999999998</v>
      </c>
      <c r="EE200">
        <v>375.5</v>
      </c>
      <c r="EF200">
        <v>19.77</v>
      </c>
      <c r="EG200">
        <v>0</v>
      </c>
      <c r="EH200">
        <v>299.09999990463302</v>
      </c>
      <c r="EI200">
        <v>0</v>
      </c>
      <c r="EJ200">
        <v>2245.2611538461501</v>
      </c>
      <c r="EK200">
        <v>-0.42837607086042101</v>
      </c>
      <c r="EL200">
        <v>-0.22051280851286101</v>
      </c>
      <c r="EM200">
        <v>3639.9034615384599</v>
      </c>
      <c r="EN200">
        <v>15</v>
      </c>
      <c r="EO200">
        <v>1717121071</v>
      </c>
      <c r="EP200" t="s">
        <v>1133</v>
      </c>
      <c r="EQ200">
        <v>1717121071</v>
      </c>
      <c r="ER200">
        <v>1717121053</v>
      </c>
      <c r="ES200">
        <v>184</v>
      </c>
      <c r="ET200">
        <v>-3.1E-2</v>
      </c>
      <c r="EU200">
        <v>-2E-3</v>
      </c>
      <c r="EV200">
        <v>-2.298</v>
      </c>
      <c r="EW200">
        <v>-0.112</v>
      </c>
      <c r="EX200">
        <v>424</v>
      </c>
      <c r="EY200">
        <v>12</v>
      </c>
      <c r="EZ200">
        <v>0.21</v>
      </c>
      <c r="FA200">
        <v>7.0000000000000007E-2</v>
      </c>
      <c r="FB200">
        <v>412.38361904761899</v>
      </c>
      <c r="FC200">
        <v>1.30909090906171E-2</v>
      </c>
      <c r="FD200">
        <v>8.8397166000501806E-3</v>
      </c>
      <c r="FE200">
        <v>1</v>
      </c>
      <c r="FF200">
        <v>13.0606476190476</v>
      </c>
      <c r="FG200">
        <v>-4.4727272727121299E-3</v>
      </c>
      <c r="FH200">
        <v>7.6383683599193296E-4</v>
      </c>
      <c r="FI200">
        <v>1</v>
      </c>
      <c r="FJ200">
        <v>2</v>
      </c>
      <c r="FK200">
        <v>2</v>
      </c>
      <c r="FL200" t="s">
        <v>404</v>
      </c>
      <c r="FM200">
        <v>2.9734799999999999</v>
      </c>
      <c r="FN200">
        <v>2.8468800000000001</v>
      </c>
      <c r="FO200">
        <v>0.10017</v>
      </c>
      <c r="FP200">
        <v>0.10209799999999999</v>
      </c>
      <c r="FQ200">
        <v>7.4529999999999999E-2</v>
      </c>
      <c r="FR200">
        <v>6.86774E-2</v>
      </c>
      <c r="FS200">
        <v>32288.2</v>
      </c>
      <c r="FT200">
        <v>31829.1</v>
      </c>
      <c r="FU200">
        <v>33464.5</v>
      </c>
      <c r="FV200">
        <v>33164.400000000001</v>
      </c>
      <c r="FW200">
        <v>44276.9</v>
      </c>
      <c r="FX200">
        <v>41462.1</v>
      </c>
      <c r="FY200">
        <v>49522.9</v>
      </c>
      <c r="FZ200">
        <v>44804.5</v>
      </c>
      <c r="GA200">
        <v>2.1015799999999998</v>
      </c>
      <c r="GB200">
        <v>2.7454999999999998</v>
      </c>
      <c r="GC200">
        <v>8.0913299999999994E-2</v>
      </c>
      <c r="GD200">
        <v>0</v>
      </c>
      <c r="GE200">
        <v>21.5078</v>
      </c>
      <c r="GF200">
        <v>999.9</v>
      </c>
      <c r="GG200">
        <v>29.611999999999998</v>
      </c>
      <c r="GH200">
        <v>29.427</v>
      </c>
      <c r="GI200">
        <v>12.1416</v>
      </c>
      <c r="GJ200">
        <v>61.260800000000003</v>
      </c>
      <c r="GK200">
        <v>-1.46635</v>
      </c>
      <c r="GL200">
        <v>3</v>
      </c>
      <c r="GM200">
        <v>-4.2345000000000001E-2</v>
      </c>
      <c r="GN200">
        <v>0.35809400000000002</v>
      </c>
      <c r="GO200">
        <v>20.345500000000001</v>
      </c>
      <c r="GP200">
        <v>5.2228300000000001</v>
      </c>
      <c r="GQ200">
        <v>12.0383</v>
      </c>
      <c r="GR200">
        <v>4.9977999999999998</v>
      </c>
      <c r="GS200">
        <v>3.2890000000000001</v>
      </c>
      <c r="GT200">
        <v>9999</v>
      </c>
      <c r="GU200">
        <v>999.9</v>
      </c>
      <c r="GV200">
        <v>9999</v>
      </c>
      <c r="GW200">
        <v>9999</v>
      </c>
      <c r="GX200">
        <v>1.8897999999999999</v>
      </c>
      <c r="GY200">
        <v>1.8896900000000001</v>
      </c>
      <c r="GZ200">
        <v>1.88981</v>
      </c>
      <c r="HA200">
        <v>1.89009</v>
      </c>
      <c r="HB200">
        <v>1.8916500000000001</v>
      </c>
      <c r="HC200">
        <v>1.8918200000000001</v>
      </c>
      <c r="HD200">
        <v>1.88534</v>
      </c>
      <c r="HE200">
        <v>1.89025</v>
      </c>
      <c r="HF200">
        <v>5</v>
      </c>
      <c r="HG200">
        <v>0</v>
      </c>
      <c r="HH200">
        <v>0</v>
      </c>
      <c r="HI200">
        <v>4.5</v>
      </c>
      <c r="HJ200" t="s">
        <v>405</v>
      </c>
      <c r="HK200" t="s">
        <v>406</v>
      </c>
      <c r="HL200" t="s">
        <v>407</v>
      </c>
      <c r="HM200" t="s">
        <v>407</v>
      </c>
      <c r="HN200" t="s">
        <v>408</v>
      </c>
      <c r="HO200" t="s">
        <v>408</v>
      </c>
      <c r="HP200">
        <v>0</v>
      </c>
      <c r="HQ200">
        <v>100</v>
      </c>
      <c r="HR200">
        <v>100</v>
      </c>
      <c r="HS200">
        <v>-2.298</v>
      </c>
      <c r="HT200">
        <v>-0.112</v>
      </c>
      <c r="HU200">
        <v>-2.2673636363637102</v>
      </c>
      <c r="HV200">
        <v>0</v>
      </c>
      <c r="HW200">
        <v>0</v>
      </c>
      <c r="HX200">
        <v>0</v>
      </c>
      <c r="HY200">
        <v>-0.110850000000001</v>
      </c>
      <c r="HZ200">
        <v>0</v>
      </c>
      <c r="IA200">
        <v>0</v>
      </c>
      <c r="IB200">
        <v>0</v>
      </c>
      <c r="IC200">
        <v>-1</v>
      </c>
      <c r="ID200">
        <v>-1</v>
      </c>
      <c r="IE200">
        <v>-1</v>
      </c>
      <c r="IF200">
        <v>-1</v>
      </c>
      <c r="IG200">
        <v>4.5999999999999996</v>
      </c>
      <c r="IH200">
        <v>4.5999999999999996</v>
      </c>
      <c r="II200">
        <v>0.153809</v>
      </c>
      <c r="IJ200">
        <v>4.99878</v>
      </c>
      <c r="IK200">
        <v>2.5463900000000002</v>
      </c>
      <c r="IL200">
        <v>4.1455099999999998</v>
      </c>
      <c r="IM200">
        <v>3.1982400000000002</v>
      </c>
      <c r="IN200">
        <v>2.3278799999999999</v>
      </c>
      <c r="IO200">
        <v>33.109900000000003</v>
      </c>
      <c r="IP200">
        <v>24.14</v>
      </c>
      <c r="IQ200">
        <v>2</v>
      </c>
      <c r="IR200">
        <v>508.541</v>
      </c>
      <c r="IS200">
        <v>1254.79</v>
      </c>
      <c r="IT200">
        <v>22.0001</v>
      </c>
      <c r="IU200">
        <v>26.608000000000001</v>
      </c>
      <c r="IV200">
        <v>30.0001</v>
      </c>
      <c r="IW200">
        <v>26.8446</v>
      </c>
      <c r="IX200">
        <v>26.884</v>
      </c>
      <c r="IY200">
        <v>-1</v>
      </c>
      <c r="IZ200">
        <v>-30</v>
      </c>
      <c r="JA200">
        <v>-30</v>
      </c>
      <c r="JB200">
        <v>22</v>
      </c>
      <c r="JC200">
        <v>400</v>
      </c>
      <c r="JD200">
        <v>15.875</v>
      </c>
      <c r="JE200">
        <v>102.834</v>
      </c>
      <c r="JF200">
        <v>101.039</v>
      </c>
    </row>
    <row r="201" spans="1:266" x14ac:dyDescent="0.35">
      <c r="A201">
        <v>183</v>
      </c>
      <c r="B201">
        <v>1717121335</v>
      </c>
      <c r="C201">
        <v>59402.900000095397</v>
      </c>
      <c r="D201" t="s">
        <v>1134</v>
      </c>
      <c r="E201" t="s">
        <v>1135</v>
      </c>
      <c r="F201" t="s">
        <v>400</v>
      </c>
      <c r="I201">
        <v>1717121335</v>
      </c>
      <c r="J201">
        <f t="shared" si="92"/>
        <v>1.1909319455385983E-3</v>
      </c>
      <c r="K201">
        <f t="shared" si="93"/>
        <v>1.1909319455385983</v>
      </c>
      <c r="L201">
        <f t="shared" si="94"/>
        <v>9.5240437593212448</v>
      </c>
      <c r="M201">
        <f t="shared" si="95"/>
        <v>413.45299999999997</v>
      </c>
      <c r="N201">
        <f t="shared" si="96"/>
        <v>190.89696601049761</v>
      </c>
      <c r="O201">
        <f t="shared" si="97"/>
        <v>19.211270899208671</v>
      </c>
      <c r="P201">
        <f t="shared" si="98"/>
        <v>41.608610933364602</v>
      </c>
      <c r="Q201">
        <f t="shared" si="99"/>
        <v>7.1883116278726761E-2</v>
      </c>
      <c r="R201">
        <f t="shared" si="100"/>
        <v>2.9400419473960975</v>
      </c>
      <c r="S201">
        <f t="shared" si="101"/>
        <v>7.0920822839529496E-2</v>
      </c>
      <c r="T201">
        <f t="shared" si="102"/>
        <v>4.4410899235340383E-2</v>
      </c>
      <c r="U201">
        <f t="shared" si="103"/>
        <v>77.171463764071675</v>
      </c>
      <c r="V201">
        <f t="shared" si="104"/>
        <v>23.852513488794898</v>
      </c>
      <c r="W201">
        <f t="shared" si="105"/>
        <v>23.852513488794898</v>
      </c>
      <c r="X201">
        <f t="shared" si="106"/>
        <v>2.9685430285803176</v>
      </c>
      <c r="Y201">
        <f t="shared" si="107"/>
        <v>44.671924531755117</v>
      </c>
      <c r="Z201">
        <f t="shared" si="108"/>
        <v>1.3145689602375001</v>
      </c>
      <c r="AA201">
        <f t="shared" si="109"/>
        <v>2.942718438967268</v>
      </c>
      <c r="AB201">
        <f t="shared" si="110"/>
        <v>1.6539740683428175</v>
      </c>
      <c r="AC201">
        <f t="shared" si="111"/>
        <v>-52.520098798252185</v>
      </c>
      <c r="AD201">
        <f t="shared" si="112"/>
        <v>-23.016852242917732</v>
      </c>
      <c r="AE201">
        <f t="shared" si="113"/>
        <v>-1.6357130510411966</v>
      </c>
      <c r="AF201">
        <f t="shared" si="114"/>
        <v>-1.2003281394363796E-3</v>
      </c>
      <c r="AG201">
        <v>0</v>
      </c>
      <c r="AH201">
        <v>0</v>
      </c>
      <c r="AI201">
        <f t="shared" si="115"/>
        <v>1</v>
      </c>
      <c r="AJ201">
        <f t="shared" si="116"/>
        <v>0</v>
      </c>
      <c r="AK201">
        <f t="shared" si="117"/>
        <v>53783.036371121227</v>
      </c>
      <c r="AL201" t="s">
        <v>447</v>
      </c>
      <c r="AM201">
        <v>8305.73</v>
      </c>
      <c r="AN201">
        <v>1666.0250000000001</v>
      </c>
      <c r="AO201">
        <v>7978.48</v>
      </c>
      <c r="AP201">
        <f t="shared" si="118"/>
        <v>0.79118516308870857</v>
      </c>
      <c r="AQ201">
        <v>-1.33578315168039</v>
      </c>
      <c r="AR201" t="s">
        <v>1136</v>
      </c>
      <c r="AS201">
        <v>8307.33</v>
      </c>
      <c r="AT201">
        <v>2244.0626923076902</v>
      </c>
      <c r="AU201">
        <v>4294.71</v>
      </c>
      <c r="AV201">
        <f t="shared" si="119"/>
        <v>0.4774821367897506</v>
      </c>
      <c r="AW201">
        <v>0.5</v>
      </c>
      <c r="AX201">
        <f t="shared" si="120"/>
        <v>336.53730688203581</v>
      </c>
      <c r="AY201">
        <f t="shared" si="121"/>
        <v>9.5240437593212448</v>
      </c>
      <c r="AZ201">
        <f t="shared" si="122"/>
        <v>80.345276199751254</v>
      </c>
      <c r="BA201">
        <f t="shared" si="123"/>
        <v>3.2269310679449451E-2</v>
      </c>
      <c r="BB201">
        <f t="shared" si="124"/>
        <v>0.85774592463751909</v>
      </c>
      <c r="BC201">
        <f t="shared" si="125"/>
        <v>1412.9512034616171</v>
      </c>
      <c r="BD201" t="s">
        <v>402</v>
      </c>
      <c r="BE201">
        <v>0</v>
      </c>
      <c r="BF201">
        <f t="shared" si="126"/>
        <v>1412.9512034616171</v>
      </c>
      <c r="BG201">
        <f t="shared" si="127"/>
        <v>0.67100195276011254</v>
      </c>
      <c r="BH201">
        <f t="shared" si="128"/>
        <v>0.7115957484559714</v>
      </c>
      <c r="BI201">
        <f t="shared" si="129"/>
        <v>0.56107742638220326</v>
      </c>
      <c r="BJ201">
        <f t="shared" si="130"/>
        <v>0.78010385713476882</v>
      </c>
      <c r="BK201">
        <f t="shared" si="131"/>
        <v>0.58357168486745636</v>
      </c>
      <c r="BL201">
        <f t="shared" si="132"/>
        <v>0.44804901066515063</v>
      </c>
      <c r="BM201">
        <f t="shared" si="133"/>
        <v>0.55195098933484932</v>
      </c>
      <c r="CV201">
        <f t="shared" si="134"/>
        <v>399.935</v>
      </c>
      <c r="CW201">
        <f t="shared" si="135"/>
        <v>336.53730688203581</v>
      </c>
      <c r="CX201">
        <f t="shared" si="136"/>
        <v>0.84148000770634179</v>
      </c>
      <c r="CY201">
        <f t="shared" si="137"/>
        <v>0.19296001541268373</v>
      </c>
      <c r="CZ201">
        <v>1717121335</v>
      </c>
      <c r="DA201">
        <v>413.45299999999997</v>
      </c>
      <c r="DB201">
        <v>425.47399999999999</v>
      </c>
      <c r="DC201">
        <v>13.0625</v>
      </c>
      <c r="DD201">
        <v>11.651899999999999</v>
      </c>
      <c r="DE201">
        <v>415.70299999999997</v>
      </c>
      <c r="DF201">
        <v>13.1755</v>
      </c>
      <c r="DG201">
        <v>499.947</v>
      </c>
      <c r="DH201">
        <v>100.53700000000001</v>
      </c>
      <c r="DI201">
        <v>9.9858199999999994E-2</v>
      </c>
      <c r="DJ201">
        <v>23.7073</v>
      </c>
      <c r="DK201">
        <v>22.845099999999999</v>
      </c>
      <c r="DL201">
        <v>999.9</v>
      </c>
      <c r="DM201">
        <v>0</v>
      </c>
      <c r="DN201">
        <v>0</v>
      </c>
      <c r="DO201">
        <v>10006.200000000001</v>
      </c>
      <c r="DP201">
        <v>0</v>
      </c>
      <c r="DQ201">
        <v>1.5289399999999999E-3</v>
      </c>
      <c r="DR201">
        <v>399.935</v>
      </c>
      <c r="DS201">
        <v>0.95003099999999996</v>
      </c>
      <c r="DT201">
        <v>4.9968800000000001E-2</v>
      </c>
      <c r="DU201">
        <v>0</v>
      </c>
      <c r="DV201">
        <v>2244.17</v>
      </c>
      <c r="DW201">
        <v>5.0003500000000001</v>
      </c>
      <c r="DX201">
        <v>3636.33</v>
      </c>
      <c r="DY201">
        <v>3477.25</v>
      </c>
      <c r="DZ201">
        <v>37.75</v>
      </c>
      <c r="EA201">
        <v>40.75</v>
      </c>
      <c r="EB201">
        <v>39.436999999999998</v>
      </c>
      <c r="EC201">
        <v>42.75</v>
      </c>
      <c r="ED201">
        <v>42.811999999999998</v>
      </c>
      <c r="EE201">
        <v>375.2</v>
      </c>
      <c r="EF201">
        <v>19.73</v>
      </c>
      <c r="EG201">
        <v>0</v>
      </c>
      <c r="EH201">
        <v>299.09999990463302</v>
      </c>
      <c r="EI201">
        <v>0</v>
      </c>
      <c r="EJ201">
        <v>2244.0626923076902</v>
      </c>
      <c r="EK201">
        <v>-0.163076920028214</v>
      </c>
      <c r="EL201">
        <v>2.24991449305901</v>
      </c>
      <c r="EM201">
        <v>3637.65730769231</v>
      </c>
      <c r="EN201">
        <v>15</v>
      </c>
      <c r="EO201">
        <v>1717121353</v>
      </c>
      <c r="EP201" t="s">
        <v>1137</v>
      </c>
      <c r="EQ201">
        <v>1717121353</v>
      </c>
      <c r="ER201">
        <v>1717121353</v>
      </c>
      <c r="ES201">
        <v>185</v>
      </c>
      <c r="ET201">
        <v>4.8000000000000001E-2</v>
      </c>
      <c r="EU201">
        <v>-1E-3</v>
      </c>
      <c r="EV201">
        <v>-2.25</v>
      </c>
      <c r="EW201">
        <v>-0.113</v>
      </c>
      <c r="EX201">
        <v>426</v>
      </c>
      <c r="EY201">
        <v>12</v>
      </c>
      <c r="EZ201">
        <v>0.17</v>
      </c>
      <c r="FA201">
        <v>0.05</v>
      </c>
      <c r="FB201">
        <v>413.36784999999998</v>
      </c>
      <c r="FC201">
        <v>0.26070676691692701</v>
      </c>
      <c r="FD201">
        <v>2.62664710229587E-2</v>
      </c>
      <c r="FE201">
        <v>1</v>
      </c>
      <c r="FF201">
        <v>13.064019999999999</v>
      </c>
      <c r="FG201">
        <v>-1.49954887217848E-2</v>
      </c>
      <c r="FH201">
        <v>1.5699044556916101E-3</v>
      </c>
      <c r="FI201">
        <v>1</v>
      </c>
      <c r="FJ201">
        <v>2</v>
      </c>
      <c r="FK201">
        <v>2</v>
      </c>
      <c r="FL201" t="s">
        <v>404</v>
      </c>
      <c r="FM201">
        <v>2.9730699999999999</v>
      </c>
      <c r="FN201">
        <v>2.8470300000000002</v>
      </c>
      <c r="FO201">
        <v>0.100373</v>
      </c>
      <c r="FP201">
        <v>0.10230599999999999</v>
      </c>
      <c r="FQ201">
        <v>7.4553099999999997E-2</v>
      </c>
      <c r="FR201">
        <v>6.8699399999999994E-2</v>
      </c>
      <c r="FS201">
        <v>32282.2</v>
      </c>
      <c r="FT201">
        <v>31822.799999999999</v>
      </c>
      <c r="FU201">
        <v>33465.599999999999</v>
      </c>
      <c r="FV201">
        <v>33165.4</v>
      </c>
      <c r="FW201">
        <v>44277.3</v>
      </c>
      <c r="FX201">
        <v>41462.400000000001</v>
      </c>
      <c r="FY201">
        <v>49524.7</v>
      </c>
      <c r="FZ201">
        <v>44805.8</v>
      </c>
      <c r="GA201">
        <v>2.1012499999999998</v>
      </c>
      <c r="GB201">
        <v>2.74552</v>
      </c>
      <c r="GC201">
        <v>8.1285800000000005E-2</v>
      </c>
      <c r="GD201">
        <v>0</v>
      </c>
      <c r="GE201">
        <v>21.505199999999999</v>
      </c>
      <c r="GF201">
        <v>999.9</v>
      </c>
      <c r="GG201">
        <v>29.635999999999999</v>
      </c>
      <c r="GH201">
        <v>29.416</v>
      </c>
      <c r="GI201">
        <v>12.143800000000001</v>
      </c>
      <c r="GJ201">
        <v>61.200800000000001</v>
      </c>
      <c r="GK201">
        <v>-1.2940700000000001</v>
      </c>
      <c r="GL201">
        <v>3</v>
      </c>
      <c r="GM201">
        <v>-0.173707</v>
      </c>
      <c r="GN201">
        <v>0.49613299999999999</v>
      </c>
      <c r="GO201">
        <v>20.345400000000001</v>
      </c>
      <c r="GP201">
        <v>5.2228300000000001</v>
      </c>
      <c r="GQ201">
        <v>12.038</v>
      </c>
      <c r="GR201">
        <v>4.9992000000000001</v>
      </c>
      <c r="GS201">
        <v>3.2890000000000001</v>
      </c>
      <c r="GT201">
        <v>9999</v>
      </c>
      <c r="GU201">
        <v>999.9</v>
      </c>
      <c r="GV201">
        <v>9999</v>
      </c>
      <c r="GW201">
        <v>9999</v>
      </c>
      <c r="GX201">
        <v>1.8897900000000001</v>
      </c>
      <c r="GY201">
        <v>1.8896500000000001</v>
      </c>
      <c r="GZ201">
        <v>1.8897999999999999</v>
      </c>
      <c r="HA201">
        <v>1.8899900000000001</v>
      </c>
      <c r="HB201">
        <v>1.8916200000000001</v>
      </c>
      <c r="HC201">
        <v>1.89178</v>
      </c>
      <c r="HD201">
        <v>1.88523</v>
      </c>
      <c r="HE201">
        <v>1.8901699999999999</v>
      </c>
      <c r="HF201">
        <v>5</v>
      </c>
      <c r="HG201">
        <v>0</v>
      </c>
      <c r="HH201">
        <v>0</v>
      </c>
      <c r="HI201">
        <v>4.5</v>
      </c>
      <c r="HJ201" t="s">
        <v>405</v>
      </c>
      <c r="HK201" t="s">
        <v>406</v>
      </c>
      <c r="HL201" t="s">
        <v>407</v>
      </c>
      <c r="HM201" t="s">
        <v>407</v>
      </c>
      <c r="HN201" t="s">
        <v>408</v>
      </c>
      <c r="HO201" t="s">
        <v>408</v>
      </c>
      <c r="HP201">
        <v>0</v>
      </c>
      <c r="HQ201">
        <v>100</v>
      </c>
      <c r="HR201">
        <v>100</v>
      </c>
      <c r="HS201">
        <v>-2.25</v>
      </c>
      <c r="HT201">
        <v>-0.113</v>
      </c>
      <c r="HU201">
        <v>-2.2980999999999798</v>
      </c>
      <c r="HV201">
        <v>0</v>
      </c>
      <c r="HW201">
        <v>0</v>
      </c>
      <c r="HX201">
        <v>0</v>
      </c>
      <c r="HY201">
        <v>-0.112360000000002</v>
      </c>
      <c r="HZ201">
        <v>0</v>
      </c>
      <c r="IA201">
        <v>0</v>
      </c>
      <c r="IB201">
        <v>0</v>
      </c>
      <c r="IC201">
        <v>-1</v>
      </c>
      <c r="ID201">
        <v>-1</v>
      </c>
      <c r="IE201">
        <v>-1</v>
      </c>
      <c r="IF201">
        <v>-1</v>
      </c>
      <c r="IG201">
        <v>4.4000000000000004</v>
      </c>
      <c r="IH201">
        <v>4.7</v>
      </c>
      <c r="II201">
        <v>0.153809</v>
      </c>
      <c r="IJ201">
        <v>4.99878</v>
      </c>
      <c r="IK201">
        <v>2.5451700000000002</v>
      </c>
      <c r="IL201">
        <v>4.1528299999999998</v>
      </c>
      <c r="IM201">
        <v>3.1982400000000002</v>
      </c>
      <c r="IN201">
        <v>2.3730500000000001</v>
      </c>
      <c r="IO201">
        <v>33.109900000000003</v>
      </c>
      <c r="IP201">
        <v>24.14</v>
      </c>
      <c r="IQ201">
        <v>2</v>
      </c>
      <c r="IR201">
        <v>508.15800000000002</v>
      </c>
      <c r="IS201">
        <v>1254.31</v>
      </c>
      <c r="IT201">
        <v>22</v>
      </c>
      <c r="IU201">
        <v>26.587700000000002</v>
      </c>
      <c r="IV201">
        <v>30</v>
      </c>
      <c r="IW201">
        <v>26.824200000000001</v>
      </c>
      <c r="IX201">
        <v>26.8614</v>
      </c>
      <c r="IY201">
        <v>-1</v>
      </c>
      <c r="IZ201">
        <v>-30</v>
      </c>
      <c r="JA201">
        <v>-30</v>
      </c>
      <c r="JB201">
        <v>22</v>
      </c>
      <c r="JC201">
        <v>400</v>
      </c>
      <c r="JD201">
        <v>15.875</v>
      </c>
      <c r="JE201">
        <v>102.83799999999999</v>
      </c>
      <c r="JF201">
        <v>101.042</v>
      </c>
    </row>
    <row r="202" spans="1:266" x14ac:dyDescent="0.35">
      <c r="A202">
        <v>184</v>
      </c>
      <c r="B202">
        <v>1717121635</v>
      </c>
      <c r="C202">
        <v>59702.900000095397</v>
      </c>
      <c r="D202" t="s">
        <v>1138</v>
      </c>
      <c r="E202" t="s">
        <v>1139</v>
      </c>
      <c r="F202" t="s">
        <v>400</v>
      </c>
      <c r="I202">
        <v>1717121635</v>
      </c>
      <c r="J202">
        <f t="shared" si="92"/>
        <v>1.1939159019683898E-3</v>
      </c>
      <c r="K202">
        <f t="shared" si="93"/>
        <v>1.1939159019683898</v>
      </c>
      <c r="L202">
        <f t="shared" si="94"/>
        <v>9.7425718881088947</v>
      </c>
      <c r="M202">
        <f t="shared" si="95"/>
        <v>419.04399999999998</v>
      </c>
      <c r="N202">
        <f t="shared" si="96"/>
        <v>192.38387055267023</v>
      </c>
      <c r="O202">
        <f t="shared" si="97"/>
        <v>19.360584095477574</v>
      </c>
      <c r="P202">
        <f t="shared" si="98"/>
        <v>42.170565434612001</v>
      </c>
      <c r="Q202">
        <f t="shared" si="99"/>
        <v>7.2182975666052335E-2</v>
      </c>
      <c r="R202">
        <f t="shared" si="100"/>
        <v>2.9370509398915901</v>
      </c>
      <c r="S202">
        <f t="shared" si="101"/>
        <v>7.1211721763100089E-2</v>
      </c>
      <c r="T202">
        <f t="shared" si="102"/>
        <v>4.4593500592866285E-2</v>
      </c>
      <c r="U202">
        <f t="shared" si="103"/>
        <v>77.183334134192251</v>
      </c>
      <c r="V202">
        <f t="shared" si="104"/>
        <v>23.844446367286636</v>
      </c>
      <c r="W202">
        <f t="shared" si="105"/>
        <v>23.844446367286636</v>
      </c>
      <c r="X202">
        <f t="shared" si="106"/>
        <v>2.9671032003534163</v>
      </c>
      <c r="Y202">
        <f t="shared" si="107"/>
        <v>44.733434185724548</v>
      </c>
      <c r="Z202">
        <f t="shared" si="108"/>
        <v>1.3157847599404</v>
      </c>
      <c r="AA202">
        <f t="shared" si="109"/>
        <v>2.9413900003239561</v>
      </c>
      <c r="AB202">
        <f t="shared" si="110"/>
        <v>1.6513184404130163</v>
      </c>
      <c r="AC202">
        <f t="shared" si="111"/>
        <v>-52.651691276805991</v>
      </c>
      <c r="AD202">
        <f t="shared" si="112"/>
        <v>-22.903637075609254</v>
      </c>
      <c r="AE202">
        <f t="shared" si="113"/>
        <v>-1.629196690906664</v>
      </c>
      <c r="AF202">
        <f t="shared" si="114"/>
        <v>-1.190909129661577E-3</v>
      </c>
      <c r="AG202">
        <v>0</v>
      </c>
      <c r="AH202">
        <v>0</v>
      </c>
      <c r="AI202">
        <f t="shared" si="115"/>
        <v>1</v>
      </c>
      <c r="AJ202">
        <f t="shared" si="116"/>
        <v>0</v>
      </c>
      <c r="AK202">
        <f t="shared" si="117"/>
        <v>53696.60586271769</v>
      </c>
      <c r="AL202" t="s">
        <v>447</v>
      </c>
      <c r="AM202">
        <v>8305.73</v>
      </c>
      <c r="AN202">
        <v>1666.0250000000001</v>
      </c>
      <c r="AO202">
        <v>7978.48</v>
      </c>
      <c r="AP202">
        <f t="shared" si="118"/>
        <v>0.79118516308870857</v>
      </c>
      <c r="AQ202">
        <v>-1.33578315168039</v>
      </c>
      <c r="AR202" t="s">
        <v>1140</v>
      </c>
      <c r="AS202">
        <v>8310.5499999999993</v>
      </c>
      <c r="AT202">
        <v>2245.2792307692298</v>
      </c>
      <c r="AU202">
        <v>4297.13</v>
      </c>
      <c r="AV202">
        <f t="shared" si="119"/>
        <v>0.47749329650971006</v>
      </c>
      <c r="AW202">
        <v>0.5</v>
      </c>
      <c r="AX202">
        <f t="shared" si="120"/>
        <v>336.58049206709609</v>
      </c>
      <c r="AY202">
        <f t="shared" si="121"/>
        <v>9.7425718881088947</v>
      </c>
      <c r="AZ202">
        <f t="shared" si="122"/>
        <v>80.357464348989012</v>
      </c>
      <c r="BA202">
        <f t="shared" si="123"/>
        <v>3.2914429983009398E-2</v>
      </c>
      <c r="BB202">
        <f t="shared" si="124"/>
        <v>0.85669970422118935</v>
      </c>
      <c r="BC202">
        <f t="shared" si="125"/>
        <v>1413.2130445703185</v>
      </c>
      <c r="BD202" t="s">
        <v>402</v>
      </c>
      <c r="BE202">
        <v>0</v>
      </c>
      <c r="BF202">
        <f t="shared" si="126"/>
        <v>1413.2130445703185</v>
      </c>
      <c r="BG202">
        <f t="shared" si="127"/>
        <v>0.67112629951378744</v>
      </c>
      <c r="BH202">
        <f t="shared" si="128"/>
        <v>0.7114805318397458</v>
      </c>
      <c r="BI202">
        <f t="shared" si="129"/>
        <v>0.56073119722198161</v>
      </c>
      <c r="BJ202">
        <f t="shared" si="130"/>
        <v>0.77984374216565677</v>
      </c>
      <c r="BK202">
        <f t="shared" si="131"/>
        <v>0.58318831579789476</v>
      </c>
      <c r="BL202">
        <f t="shared" si="132"/>
        <v>0.44781671463165085</v>
      </c>
      <c r="BM202">
        <f t="shared" si="133"/>
        <v>0.55218328536834915</v>
      </c>
      <c r="CV202">
        <f t="shared" si="134"/>
        <v>399.98500000000001</v>
      </c>
      <c r="CW202">
        <f t="shared" si="135"/>
        <v>336.58049206709609</v>
      </c>
      <c r="CX202">
        <f t="shared" si="136"/>
        <v>0.8414827857722067</v>
      </c>
      <c r="CY202">
        <f t="shared" si="137"/>
        <v>0.19296557154441354</v>
      </c>
      <c r="CZ202">
        <v>1717121635</v>
      </c>
      <c r="DA202">
        <v>419.04399999999998</v>
      </c>
      <c r="DB202">
        <v>431.334</v>
      </c>
      <c r="DC202">
        <v>13.0748</v>
      </c>
      <c r="DD202">
        <v>11.661</v>
      </c>
      <c r="DE202">
        <v>421.30500000000001</v>
      </c>
      <c r="DF202">
        <v>13.1868</v>
      </c>
      <c r="DG202">
        <v>500.05900000000003</v>
      </c>
      <c r="DH202">
        <v>100.535</v>
      </c>
      <c r="DI202">
        <v>0.100173</v>
      </c>
      <c r="DJ202">
        <v>23.6998</v>
      </c>
      <c r="DK202">
        <v>22.843</v>
      </c>
      <c r="DL202">
        <v>999.9</v>
      </c>
      <c r="DM202">
        <v>0</v>
      </c>
      <c r="DN202">
        <v>0</v>
      </c>
      <c r="DO202">
        <v>9989.3799999999992</v>
      </c>
      <c r="DP202">
        <v>0</v>
      </c>
      <c r="DQ202">
        <v>1.5289399999999999E-3</v>
      </c>
      <c r="DR202">
        <v>399.98500000000001</v>
      </c>
      <c r="DS202">
        <v>0.94994999999999996</v>
      </c>
      <c r="DT202">
        <v>5.0049700000000003E-2</v>
      </c>
      <c r="DU202">
        <v>0</v>
      </c>
      <c r="DV202">
        <v>2245.2399999999998</v>
      </c>
      <c r="DW202">
        <v>5.0003500000000001</v>
      </c>
      <c r="DX202">
        <v>3638.26</v>
      </c>
      <c r="DY202">
        <v>3477.61</v>
      </c>
      <c r="DZ202">
        <v>37.686999999999998</v>
      </c>
      <c r="EA202">
        <v>40.686999999999998</v>
      </c>
      <c r="EB202">
        <v>39.436999999999998</v>
      </c>
      <c r="EC202">
        <v>42.75</v>
      </c>
      <c r="ED202">
        <v>42.811999999999998</v>
      </c>
      <c r="EE202">
        <v>375.22</v>
      </c>
      <c r="EF202">
        <v>19.77</v>
      </c>
      <c r="EG202">
        <v>0</v>
      </c>
      <c r="EH202">
        <v>298.90000009536698</v>
      </c>
      <c r="EI202">
        <v>0</v>
      </c>
      <c r="EJ202">
        <v>2245.2792307692298</v>
      </c>
      <c r="EK202">
        <v>-1.1070085568793</v>
      </c>
      <c r="EL202">
        <v>-2.14905980064492</v>
      </c>
      <c r="EM202">
        <v>3638.9423076923099</v>
      </c>
      <c r="EN202">
        <v>15</v>
      </c>
      <c r="EO202">
        <v>1717121665</v>
      </c>
      <c r="EP202" t="s">
        <v>1141</v>
      </c>
      <c r="EQ202">
        <v>1717121665</v>
      </c>
      <c r="ER202">
        <v>1717121658</v>
      </c>
      <c r="ES202">
        <v>186</v>
      </c>
      <c r="ET202">
        <v>-1.0999999999999999E-2</v>
      </c>
      <c r="EU202">
        <v>1E-3</v>
      </c>
      <c r="EV202">
        <v>-2.2610000000000001</v>
      </c>
      <c r="EW202">
        <v>-0.112</v>
      </c>
      <c r="EX202">
        <v>432</v>
      </c>
      <c r="EY202">
        <v>12</v>
      </c>
      <c r="EZ202">
        <v>0.24</v>
      </c>
      <c r="FA202">
        <v>0.04</v>
      </c>
      <c r="FB202">
        <v>418.92290476190499</v>
      </c>
      <c r="FC202">
        <v>0.76379220779216705</v>
      </c>
      <c r="FD202">
        <v>7.7789646000882895E-2</v>
      </c>
      <c r="FE202">
        <v>1</v>
      </c>
      <c r="FF202">
        <v>13.0714428571429</v>
      </c>
      <c r="FG202">
        <v>1.85142857142933E-2</v>
      </c>
      <c r="FH202">
        <v>1.98051735149979E-3</v>
      </c>
      <c r="FI202">
        <v>1</v>
      </c>
      <c r="FJ202">
        <v>2</v>
      </c>
      <c r="FK202">
        <v>2</v>
      </c>
      <c r="FL202" t="s">
        <v>404</v>
      </c>
      <c r="FM202">
        <v>2.9733800000000001</v>
      </c>
      <c r="FN202">
        <v>2.8472</v>
      </c>
      <c r="FO202">
        <v>0.101405</v>
      </c>
      <c r="FP202">
        <v>0.10337499999999999</v>
      </c>
      <c r="FQ202">
        <v>7.4602500000000002E-2</v>
      </c>
      <c r="FR202">
        <v>6.8740899999999994E-2</v>
      </c>
      <c r="FS202">
        <v>32246.3</v>
      </c>
      <c r="FT202">
        <v>31786</v>
      </c>
      <c r="FU202">
        <v>33466.699999999997</v>
      </c>
      <c r="FV202">
        <v>33166.400000000001</v>
      </c>
      <c r="FW202">
        <v>44276.2</v>
      </c>
      <c r="FX202">
        <v>41461.599999999999</v>
      </c>
      <c r="FY202">
        <v>49526.2</v>
      </c>
      <c r="FZ202">
        <v>44807</v>
      </c>
      <c r="GA202">
        <v>2.1017299999999999</v>
      </c>
      <c r="GB202">
        <v>2.7454999999999998</v>
      </c>
      <c r="GC202">
        <v>8.1926600000000002E-2</v>
      </c>
      <c r="GD202">
        <v>0</v>
      </c>
      <c r="GE202">
        <v>21.4925</v>
      </c>
      <c r="GF202">
        <v>999.9</v>
      </c>
      <c r="GG202">
        <v>29.667000000000002</v>
      </c>
      <c r="GH202">
        <v>29.385999999999999</v>
      </c>
      <c r="GI202">
        <v>12.1351</v>
      </c>
      <c r="GJ202">
        <v>60.990900000000003</v>
      </c>
      <c r="GK202">
        <v>-1.4984</v>
      </c>
      <c r="GL202">
        <v>3</v>
      </c>
      <c r="GM202">
        <v>-4.5035600000000002E-2</v>
      </c>
      <c r="GN202">
        <v>0.33451500000000001</v>
      </c>
      <c r="GO202">
        <v>20.345400000000001</v>
      </c>
      <c r="GP202">
        <v>5.2199900000000001</v>
      </c>
      <c r="GQ202">
        <v>12.0381</v>
      </c>
      <c r="GR202">
        <v>4.9980000000000002</v>
      </c>
      <c r="GS202">
        <v>3.2890000000000001</v>
      </c>
      <c r="GT202">
        <v>9999</v>
      </c>
      <c r="GU202">
        <v>999.9</v>
      </c>
      <c r="GV202">
        <v>9999</v>
      </c>
      <c r="GW202">
        <v>9999</v>
      </c>
      <c r="GX202">
        <v>1.8897999999999999</v>
      </c>
      <c r="GY202">
        <v>1.88968</v>
      </c>
      <c r="GZ202">
        <v>1.8897999999999999</v>
      </c>
      <c r="HA202">
        <v>1.8900399999999999</v>
      </c>
      <c r="HB202">
        <v>1.89164</v>
      </c>
      <c r="HC202">
        <v>1.8917900000000001</v>
      </c>
      <c r="HD202">
        <v>1.8852899999999999</v>
      </c>
      <c r="HE202">
        <v>1.8902099999999999</v>
      </c>
      <c r="HF202">
        <v>5</v>
      </c>
      <c r="HG202">
        <v>0</v>
      </c>
      <c r="HH202">
        <v>0</v>
      </c>
      <c r="HI202">
        <v>4.5</v>
      </c>
      <c r="HJ202" t="s">
        <v>405</v>
      </c>
      <c r="HK202" t="s">
        <v>406</v>
      </c>
      <c r="HL202" t="s">
        <v>407</v>
      </c>
      <c r="HM202" t="s">
        <v>407</v>
      </c>
      <c r="HN202" t="s">
        <v>408</v>
      </c>
      <c r="HO202" t="s">
        <v>408</v>
      </c>
      <c r="HP202">
        <v>0</v>
      </c>
      <c r="HQ202">
        <v>100</v>
      </c>
      <c r="HR202">
        <v>100</v>
      </c>
      <c r="HS202">
        <v>-2.2610000000000001</v>
      </c>
      <c r="HT202">
        <v>-0.112</v>
      </c>
      <c r="HU202">
        <v>-2.2502999999999198</v>
      </c>
      <c r="HV202">
        <v>0</v>
      </c>
      <c r="HW202">
        <v>0</v>
      </c>
      <c r="HX202">
        <v>0</v>
      </c>
      <c r="HY202">
        <v>-0.112860000000001</v>
      </c>
      <c r="HZ202">
        <v>0</v>
      </c>
      <c r="IA202">
        <v>0</v>
      </c>
      <c r="IB202">
        <v>0</v>
      </c>
      <c r="IC202">
        <v>-1</v>
      </c>
      <c r="ID202">
        <v>-1</v>
      </c>
      <c r="IE202">
        <v>-1</v>
      </c>
      <c r="IF202">
        <v>-1</v>
      </c>
      <c r="IG202">
        <v>4.7</v>
      </c>
      <c r="IH202">
        <v>4.7</v>
      </c>
      <c r="II202">
        <v>0.153809</v>
      </c>
      <c r="IJ202">
        <v>4.99878</v>
      </c>
      <c r="IK202">
        <v>2.5451700000000002</v>
      </c>
      <c r="IL202">
        <v>4.1516099999999998</v>
      </c>
      <c r="IM202">
        <v>3.1982400000000002</v>
      </c>
      <c r="IN202">
        <v>2.3840300000000001</v>
      </c>
      <c r="IO202">
        <v>33.087499999999999</v>
      </c>
      <c r="IP202">
        <v>24.14</v>
      </c>
      <c r="IQ202">
        <v>2</v>
      </c>
      <c r="IR202">
        <v>508.31</v>
      </c>
      <c r="IS202">
        <v>1253.93</v>
      </c>
      <c r="IT202">
        <v>21.9999</v>
      </c>
      <c r="IU202">
        <v>26.571999999999999</v>
      </c>
      <c r="IV202">
        <v>30</v>
      </c>
      <c r="IW202">
        <v>26.808299999999999</v>
      </c>
      <c r="IX202">
        <v>26.845600000000001</v>
      </c>
      <c r="IY202">
        <v>-1</v>
      </c>
      <c r="IZ202">
        <v>-30</v>
      </c>
      <c r="JA202">
        <v>-30</v>
      </c>
      <c r="JB202">
        <v>22</v>
      </c>
      <c r="JC202">
        <v>400</v>
      </c>
      <c r="JD202">
        <v>15.875</v>
      </c>
      <c r="JE202">
        <v>102.84099999999999</v>
      </c>
      <c r="JF202">
        <v>101.045</v>
      </c>
    </row>
    <row r="203" spans="1:266" x14ac:dyDescent="0.35">
      <c r="A203">
        <v>185</v>
      </c>
      <c r="B203">
        <v>1717121935</v>
      </c>
      <c r="C203">
        <v>60002.900000095397</v>
      </c>
      <c r="D203" t="s">
        <v>1142</v>
      </c>
      <c r="E203" t="s">
        <v>1143</v>
      </c>
      <c r="F203" t="s">
        <v>400</v>
      </c>
      <c r="I203">
        <v>1717121935</v>
      </c>
      <c r="J203">
        <f t="shared" si="92"/>
        <v>1.1860763847127635E-3</v>
      </c>
      <c r="K203">
        <f t="shared" si="93"/>
        <v>1.1860763847127636</v>
      </c>
      <c r="L203">
        <f t="shared" si="94"/>
        <v>9.7258832532894886</v>
      </c>
      <c r="M203">
        <f t="shared" si="95"/>
        <v>421.85199999999998</v>
      </c>
      <c r="N203">
        <f t="shared" si="96"/>
        <v>194.21577619530385</v>
      </c>
      <c r="O203">
        <f t="shared" si="97"/>
        <v>19.544362581183041</v>
      </c>
      <c r="P203">
        <f t="shared" si="98"/>
        <v>42.451898631067998</v>
      </c>
      <c r="Q203">
        <f t="shared" si="99"/>
        <v>7.1753012912491809E-2</v>
      </c>
      <c r="R203">
        <f t="shared" si="100"/>
        <v>2.9347995072524569</v>
      </c>
      <c r="S203">
        <f t="shared" si="101"/>
        <v>7.0792486584282679E-2</v>
      </c>
      <c r="T203">
        <f t="shared" si="102"/>
        <v>4.4330532307157292E-2</v>
      </c>
      <c r="U203">
        <f t="shared" si="103"/>
        <v>77.182784893315386</v>
      </c>
      <c r="V203">
        <f t="shared" si="104"/>
        <v>23.837187600174552</v>
      </c>
      <c r="W203">
        <f t="shared" si="105"/>
        <v>23.837187600174552</v>
      </c>
      <c r="X203">
        <f t="shared" si="106"/>
        <v>2.9658081700354453</v>
      </c>
      <c r="Y203">
        <f t="shared" si="107"/>
        <v>44.754359510431676</v>
      </c>
      <c r="Z203">
        <f t="shared" si="108"/>
        <v>1.3156554372451001</v>
      </c>
      <c r="AA203">
        <f t="shared" si="109"/>
        <v>2.9397257644552761</v>
      </c>
      <c r="AB203">
        <f t="shared" si="110"/>
        <v>1.6501527327903451</v>
      </c>
      <c r="AC203">
        <f t="shared" si="111"/>
        <v>-52.30596856583287</v>
      </c>
      <c r="AD203">
        <f t="shared" si="112"/>
        <v>-23.224867828258066</v>
      </c>
      <c r="AE203">
        <f t="shared" si="113"/>
        <v>-1.6531748561215314</v>
      </c>
      <c r="AF203">
        <f t="shared" si="114"/>
        <v>-1.2263568970887206E-3</v>
      </c>
      <c r="AG203">
        <v>0</v>
      </c>
      <c r="AH203">
        <v>0</v>
      </c>
      <c r="AI203">
        <f t="shared" si="115"/>
        <v>1</v>
      </c>
      <c r="AJ203">
        <f t="shared" si="116"/>
        <v>0</v>
      </c>
      <c r="AK203">
        <f t="shared" si="117"/>
        <v>53632.229880979154</v>
      </c>
      <c r="AL203" t="s">
        <v>447</v>
      </c>
      <c r="AM203">
        <v>8305.73</v>
      </c>
      <c r="AN203">
        <v>1666.0250000000001</v>
      </c>
      <c r="AO203">
        <v>7978.48</v>
      </c>
      <c r="AP203">
        <f t="shared" si="118"/>
        <v>0.79118516308870857</v>
      </c>
      <c r="AQ203">
        <v>-1.33578315168039</v>
      </c>
      <c r="AR203" t="s">
        <v>1144</v>
      </c>
      <c r="AS203">
        <v>8309.25</v>
      </c>
      <c r="AT203">
        <v>2240.87538461538</v>
      </c>
      <c r="AU203">
        <v>4285.82</v>
      </c>
      <c r="AV203">
        <f t="shared" si="119"/>
        <v>0.47714197408771719</v>
      </c>
      <c r="AW203">
        <v>0.5</v>
      </c>
      <c r="AX203">
        <f t="shared" si="120"/>
        <v>336.5779824466577</v>
      </c>
      <c r="AY203">
        <f t="shared" si="121"/>
        <v>9.7258832532894886</v>
      </c>
      <c r="AZ203">
        <f t="shared" si="122"/>
        <v>80.297741489529642</v>
      </c>
      <c r="BA203">
        <f t="shared" si="123"/>
        <v>3.2865092138708085E-2</v>
      </c>
      <c r="BB203">
        <f t="shared" si="124"/>
        <v>0.86159941388112427</v>
      </c>
      <c r="BC203">
        <f t="shared" si="125"/>
        <v>1411.9876140012225</v>
      </c>
      <c r="BD203" t="s">
        <v>402</v>
      </c>
      <c r="BE203">
        <v>0</v>
      </c>
      <c r="BF203">
        <f t="shared" si="126"/>
        <v>1411.9876140012225</v>
      </c>
      <c r="BG203">
        <f t="shared" si="127"/>
        <v>0.67054434997241541</v>
      </c>
      <c r="BH203">
        <f t="shared" si="128"/>
        <v>0.71157407277735707</v>
      </c>
      <c r="BI203">
        <f t="shared" si="129"/>
        <v>0.56234893500730654</v>
      </c>
      <c r="BJ203">
        <f t="shared" si="130"/>
        <v>0.78057428744791868</v>
      </c>
      <c r="BK203">
        <f t="shared" si="131"/>
        <v>0.58498001173869751</v>
      </c>
      <c r="BL203">
        <f t="shared" si="132"/>
        <v>0.44836664461753789</v>
      </c>
      <c r="BM203">
        <f t="shared" si="133"/>
        <v>0.55163335538246216</v>
      </c>
      <c r="CV203">
        <f t="shared" si="134"/>
        <v>399.98200000000003</v>
      </c>
      <c r="CW203">
        <f t="shared" si="135"/>
        <v>336.5779824466577</v>
      </c>
      <c r="CX203">
        <f t="shared" si="136"/>
        <v>0.84148282284367215</v>
      </c>
      <c r="CY203">
        <f t="shared" si="137"/>
        <v>0.19296564568734439</v>
      </c>
      <c r="CZ203">
        <v>1717121935</v>
      </c>
      <c r="DA203">
        <v>421.85199999999998</v>
      </c>
      <c r="DB203">
        <v>434.12099999999998</v>
      </c>
      <c r="DC203">
        <v>13.0739</v>
      </c>
      <c r="DD203">
        <v>11.669499999999999</v>
      </c>
      <c r="DE203">
        <v>424.12099999999998</v>
      </c>
      <c r="DF203">
        <v>13.1869</v>
      </c>
      <c r="DG203">
        <v>500.101</v>
      </c>
      <c r="DH203">
        <v>100.532</v>
      </c>
      <c r="DI203">
        <v>0.10020900000000001</v>
      </c>
      <c r="DJ203">
        <v>23.6904</v>
      </c>
      <c r="DK203">
        <v>22.834900000000001</v>
      </c>
      <c r="DL203">
        <v>999.9</v>
      </c>
      <c r="DM203">
        <v>0</v>
      </c>
      <c r="DN203">
        <v>0</v>
      </c>
      <c r="DO203">
        <v>9976.8799999999992</v>
      </c>
      <c r="DP203">
        <v>0</v>
      </c>
      <c r="DQ203">
        <v>1.5289399999999999E-3</v>
      </c>
      <c r="DR203">
        <v>399.98200000000003</v>
      </c>
      <c r="DS203">
        <v>0.94994999999999996</v>
      </c>
      <c r="DT203">
        <v>5.0049700000000003E-2</v>
      </c>
      <c r="DU203">
        <v>0</v>
      </c>
      <c r="DV203">
        <v>2240.61</v>
      </c>
      <c r="DW203">
        <v>5.0003500000000001</v>
      </c>
      <c r="DX203">
        <v>3631.02</v>
      </c>
      <c r="DY203">
        <v>3477.58</v>
      </c>
      <c r="DZ203">
        <v>37.686999999999998</v>
      </c>
      <c r="EA203">
        <v>40.686999999999998</v>
      </c>
      <c r="EB203">
        <v>39.436999999999998</v>
      </c>
      <c r="EC203">
        <v>42.686999999999998</v>
      </c>
      <c r="ED203">
        <v>42.875</v>
      </c>
      <c r="EE203">
        <v>375.21</v>
      </c>
      <c r="EF203">
        <v>19.77</v>
      </c>
      <c r="EG203">
        <v>0</v>
      </c>
      <c r="EH203">
        <v>298.90000009536698</v>
      </c>
      <c r="EI203">
        <v>0</v>
      </c>
      <c r="EJ203">
        <v>2240.87538461538</v>
      </c>
      <c r="EK203">
        <v>-1.2061538482566501</v>
      </c>
      <c r="EL203">
        <v>-4.03111116364959</v>
      </c>
      <c r="EM203">
        <v>3631.7311538461499</v>
      </c>
      <c r="EN203">
        <v>15</v>
      </c>
      <c r="EO203">
        <v>1717121960</v>
      </c>
      <c r="EP203" t="s">
        <v>1145</v>
      </c>
      <c r="EQ203">
        <v>1717121960</v>
      </c>
      <c r="ER203">
        <v>1717121953</v>
      </c>
      <c r="ES203">
        <v>187</v>
      </c>
      <c r="ET203">
        <v>-8.0000000000000002E-3</v>
      </c>
      <c r="EU203">
        <v>-1E-3</v>
      </c>
      <c r="EV203">
        <v>-2.2690000000000001</v>
      </c>
      <c r="EW203">
        <v>-0.113</v>
      </c>
      <c r="EX203">
        <v>434</v>
      </c>
      <c r="EY203">
        <v>12</v>
      </c>
      <c r="EZ203">
        <v>0.14000000000000001</v>
      </c>
      <c r="FA203">
        <v>0.03</v>
      </c>
      <c r="FB203">
        <v>421.827333333333</v>
      </c>
      <c r="FC203">
        <v>0.22488311688334001</v>
      </c>
      <c r="FD203">
        <v>2.8176878960185898E-2</v>
      </c>
      <c r="FE203">
        <v>1</v>
      </c>
      <c r="FF203">
        <v>13.0759047619048</v>
      </c>
      <c r="FG203">
        <v>-1.2077922077802399E-3</v>
      </c>
      <c r="FH203">
        <v>6.9589010522404801E-4</v>
      </c>
      <c r="FI203">
        <v>1</v>
      </c>
      <c r="FJ203">
        <v>2</v>
      </c>
      <c r="FK203">
        <v>2</v>
      </c>
      <c r="FL203" t="s">
        <v>404</v>
      </c>
      <c r="FM203">
        <v>2.9735</v>
      </c>
      <c r="FN203">
        <v>2.8471299999999999</v>
      </c>
      <c r="FO203">
        <v>0.101922</v>
      </c>
      <c r="FP203">
        <v>0.103882</v>
      </c>
      <c r="FQ203">
        <v>7.4603900000000001E-2</v>
      </c>
      <c r="FR203">
        <v>6.8779300000000002E-2</v>
      </c>
      <c r="FS203">
        <v>32228.5</v>
      </c>
      <c r="FT203">
        <v>31767.200000000001</v>
      </c>
      <c r="FU203">
        <v>33467.4</v>
      </c>
      <c r="FV203">
        <v>33165.5</v>
      </c>
      <c r="FW203">
        <v>44276.9</v>
      </c>
      <c r="FX203">
        <v>41458.300000000003</v>
      </c>
      <c r="FY203">
        <v>49527</v>
      </c>
      <c r="FZ203">
        <v>44805.4</v>
      </c>
      <c r="GA203">
        <v>2.1019199999999998</v>
      </c>
      <c r="GB203">
        <v>2.74865</v>
      </c>
      <c r="GC203">
        <v>8.1721699999999994E-2</v>
      </c>
      <c r="GD203">
        <v>0</v>
      </c>
      <c r="GE203">
        <v>21.4877</v>
      </c>
      <c r="GF203">
        <v>999.9</v>
      </c>
      <c r="GG203">
        <v>29.690999999999999</v>
      </c>
      <c r="GH203">
        <v>29.366</v>
      </c>
      <c r="GI203">
        <v>12.1328</v>
      </c>
      <c r="GJ203">
        <v>61.410899999999998</v>
      </c>
      <c r="GK203">
        <v>-1.26603</v>
      </c>
      <c r="GL203">
        <v>3</v>
      </c>
      <c r="GM203">
        <v>-4.6120399999999999E-2</v>
      </c>
      <c r="GN203">
        <v>0.32905800000000002</v>
      </c>
      <c r="GO203">
        <v>20.345300000000002</v>
      </c>
      <c r="GP203">
        <v>5.2225299999999999</v>
      </c>
      <c r="GQ203">
        <v>12.038600000000001</v>
      </c>
      <c r="GR203">
        <v>4.99885</v>
      </c>
      <c r="GS203">
        <v>3.2890000000000001</v>
      </c>
      <c r="GT203">
        <v>9999</v>
      </c>
      <c r="GU203">
        <v>999.9</v>
      </c>
      <c r="GV203">
        <v>9999</v>
      </c>
      <c r="GW203">
        <v>9999</v>
      </c>
      <c r="GX203">
        <v>1.8897999999999999</v>
      </c>
      <c r="GY203">
        <v>1.8896500000000001</v>
      </c>
      <c r="GZ203">
        <v>1.8897999999999999</v>
      </c>
      <c r="HA203">
        <v>1.88998</v>
      </c>
      <c r="HB203">
        <v>1.89164</v>
      </c>
      <c r="HC203">
        <v>1.89178</v>
      </c>
      <c r="HD203">
        <v>1.88524</v>
      </c>
      <c r="HE203">
        <v>1.8901600000000001</v>
      </c>
      <c r="HF203">
        <v>5</v>
      </c>
      <c r="HG203">
        <v>0</v>
      </c>
      <c r="HH203">
        <v>0</v>
      </c>
      <c r="HI203">
        <v>4.5</v>
      </c>
      <c r="HJ203" t="s">
        <v>405</v>
      </c>
      <c r="HK203" t="s">
        <v>406</v>
      </c>
      <c r="HL203" t="s">
        <v>407</v>
      </c>
      <c r="HM203" t="s">
        <v>407</v>
      </c>
      <c r="HN203" t="s">
        <v>408</v>
      </c>
      <c r="HO203" t="s">
        <v>408</v>
      </c>
      <c r="HP203">
        <v>0</v>
      </c>
      <c r="HQ203">
        <v>100</v>
      </c>
      <c r="HR203">
        <v>100</v>
      </c>
      <c r="HS203">
        <v>-2.2690000000000001</v>
      </c>
      <c r="HT203">
        <v>-0.113</v>
      </c>
      <c r="HU203">
        <v>-2.2611000000000598</v>
      </c>
      <c r="HV203">
        <v>0</v>
      </c>
      <c r="HW203">
        <v>0</v>
      </c>
      <c r="HX203">
        <v>0</v>
      </c>
      <c r="HY203">
        <v>-0.111554545454545</v>
      </c>
      <c r="HZ203">
        <v>0</v>
      </c>
      <c r="IA203">
        <v>0</v>
      </c>
      <c r="IB203">
        <v>0</v>
      </c>
      <c r="IC203">
        <v>-1</v>
      </c>
      <c r="ID203">
        <v>-1</v>
      </c>
      <c r="IE203">
        <v>-1</v>
      </c>
      <c r="IF203">
        <v>-1</v>
      </c>
      <c r="IG203">
        <v>4.5</v>
      </c>
      <c r="IH203">
        <v>4.5999999999999996</v>
      </c>
      <c r="II203">
        <v>0.153809</v>
      </c>
      <c r="IJ203">
        <v>4.99878</v>
      </c>
      <c r="IK203">
        <v>2.5463900000000002</v>
      </c>
      <c r="IL203">
        <v>4.1601600000000003</v>
      </c>
      <c r="IM203">
        <v>3.1982400000000002</v>
      </c>
      <c r="IN203">
        <v>2.3132299999999999</v>
      </c>
      <c r="IO203">
        <v>33.087499999999999</v>
      </c>
      <c r="IP203">
        <v>24.148800000000001</v>
      </c>
      <c r="IQ203">
        <v>2</v>
      </c>
      <c r="IR203">
        <v>508.29399999999998</v>
      </c>
      <c r="IS203">
        <v>1258.07</v>
      </c>
      <c r="IT203">
        <v>21.9999</v>
      </c>
      <c r="IU203">
        <v>26.558599999999998</v>
      </c>
      <c r="IV203">
        <v>30.0001</v>
      </c>
      <c r="IW203">
        <v>26.7927</v>
      </c>
      <c r="IX203">
        <v>26.829699999999999</v>
      </c>
      <c r="IY203">
        <v>-1</v>
      </c>
      <c r="IZ203">
        <v>-30</v>
      </c>
      <c r="JA203">
        <v>-30</v>
      </c>
      <c r="JB203">
        <v>22</v>
      </c>
      <c r="JC203">
        <v>400</v>
      </c>
      <c r="JD203">
        <v>15.875</v>
      </c>
      <c r="JE203">
        <v>102.843</v>
      </c>
      <c r="JF203">
        <v>101.042</v>
      </c>
    </row>
    <row r="204" spans="1:266" x14ac:dyDescent="0.35">
      <c r="A204">
        <v>186</v>
      </c>
      <c r="B204">
        <v>1717122235.0999999</v>
      </c>
      <c r="C204">
        <v>60303</v>
      </c>
      <c r="D204" t="s">
        <v>1146</v>
      </c>
      <c r="E204" t="s">
        <v>1147</v>
      </c>
      <c r="F204" t="s">
        <v>400</v>
      </c>
      <c r="I204">
        <v>1717122235.0999999</v>
      </c>
      <c r="J204">
        <f t="shared" si="92"/>
        <v>1.1837648869157591E-3</v>
      </c>
      <c r="K204">
        <f t="shared" si="93"/>
        <v>1.1837648869157591</v>
      </c>
      <c r="L204">
        <f t="shared" si="94"/>
        <v>9.7139290697736467</v>
      </c>
      <c r="M204">
        <f t="shared" si="95"/>
        <v>422.25400000000002</v>
      </c>
      <c r="N204">
        <f t="shared" si="96"/>
        <v>194.59295811705786</v>
      </c>
      <c r="O204">
        <f t="shared" si="97"/>
        <v>19.582801510351409</v>
      </c>
      <c r="P204">
        <f t="shared" si="98"/>
        <v>42.493399293399598</v>
      </c>
      <c r="Q204">
        <f t="shared" si="99"/>
        <v>7.1655755194700257E-2</v>
      </c>
      <c r="R204">
        <f t="shared" si="100"/>
        <v>2.940340686327656</v>
      </c>
      <c r="S204">
        <f t="shared" si="101"/>
        <v>7.0699591548608817E-2</v>
      </c>
      <c r="T204">
        <f t="shared" si="102"/>
        <v>4.4272089204291376E-2</v>
      </c>
      <c r="U204">
        <f t="shared" si="103"/>
        <v>77.182013030732634</v>
      </c>
      <c r="V204">
        <f t="shared" si="104"/>
        <v>23.83152578512502</v>
      </c>
      <c r="W204">
        <f t="shared" si="105"/>
        <v>23.83152578512502</v>
      </c>
      <c r="X204">
        <f t="shared" si="106"/>
        <v>2.9647983936790214</v>
      </c>
      <c r="Y204">
        <f t="shared" si="107"/>
        <v>44.770263730558966</v>
      </c>
      <c r="Z204">
        <f t="shared" si="108"/>
        <v>1.3156475857238998</v>
      </c>
      <c r="AA204">
        <f t="shared" si="109"/>
        <v>2.9386639168396824</v>
      </c>
      <c r="AB204">
        <f t="shared" si="110"/>
        <v>1.6491508079551216</v>
      </c>
      <c r="AC204">
        <f t="shared" si="111"/>
        <v>-52.204031512984976</v>
      </c>
      <c r="AD204">
        <f t="shared" si="112"/>
        <v>-23.322327534576857</v>
      </c>
      <c r="AE204">
        <f t="shared" si="113"/>
        <v>-1.6568859485156395</v>
      </c>
      <c r="AF204">
        <f t="shared" si="114"/>
        <v>-1.2319653448358281E-3</v>
      </c>
      <c r="AG204">
        <v>0</v>
      </c>
      <c r="AH204">
        <v>0</v>
      </c>
      <c r="AI204">
        <f t="shared" si="115"/>
        <v>1</v>
      </c>
      <c r="AJ204">
        <f t="shared" si="116"/>
        <v>0</v>
      </c>
      <c r="AK204">
        <f t="shared" si="117"/>
        <v>53795.91149241534</v>
      </c>
      <c r="AL204" t="s">
        <v>447</v>
      </c>
      <c r="AM204">
        <v>8305.73</v>
      </c>
      <c r="AN204">
        <v>1666.0250000000001</v>
      </c>
      <c r="AO204">
        <v>7978.48</v>
      </c>
      <c r="AP204">
        <f t="shared" si="118"/>
        <v>0.79118516308870857</v>
      </c>
      <c r="AQ204">
        <v>-1.33578315168039</v>
      </c>
      <c r="AR204" t="s">
        <v>1148</v>
      </c>
      <c r="AS204">
        <v>8308.6299999999992</v>
      </c>
      <c r="AT204">
        <v>2237.1996153846198</v>
      </c>
      <c r="AU204">
        <v>4271.88</v>
      </c>
      <c r="AV204">
        <f t="shared" si="119"/>
        <v>0.47629624067515475</v>
      </c>
      <c r="AW204">
        <v>0.5</v>
      </c>
      <c r="AX204">
        <f t="shared" si="120"/>
        <v>336.5746165153663</v>
      </c>
      <c r="AY204">
        <f t="shared" si="121"/>
        <v>9.7139290697736467</v>
      </c>
      <c r="AZ204">
        <f t="shared" si="122"/>
        <v>80.154612276475405</v>
      </c>
      <c r="BA204">
        <f t="shared" si="123"/>
        <v>3.2829903620939169E-2</v>
      </c>
      <c r="BB204">
        <f t="shared" si="124"/>
        <v>0.86767418560446441</v>
      </c>
      <c r="BC204">
        <f t="shared" si="125"/>
        <v>1410.471244901802</v>
      </c>
      <c r="BD204" t="s">
        <v>402</v>
      </c>
      <c r="BE204">
        <v>0</v>
      </c>
      <c r="BF204">
        <f t="shared" si="126"/>
        <v>1410.471244901802</v>
      </c>
      <c r="BG204">
        <f t="shared" si="127"/>
        <v>0.66982423548840275</v>
      </c>
      <c r="BH204">
        <f t="shared" si="128"/>
        <v>0.71107645176180145</v>
      </c>
      <c r="BI204">
        <f t="shared" si="129"/>
        <v>0.56434151326653992</v>
      </c>
      <c r="BJ204">
        <f t="shared" si="130"/>
        <v>0.78081105227089775</v>
      </c>
      <c r="BK204">
        <f t="shared" si="131"/>
        <v>0.58718834431294953</v>
      </c>
      <c r="BL204">
        <f t="shared" si="132"/>
        <v>0.44830728614460108</v>
      </c>
      <c r="BM204">
        <f t="shared" si="133"/>
        <v>0.55169271385539886</v>
      </c>
      <c r="CV204">
        <f t="shared" si="134"/>
        <v>399.97800000000001</v>
      </c>
      <c r="CW204">
        <f t="shared" si="135"/>
        <v>336.5746165153663</v>
      </c>
      <c r="CX204">
        <f t="shared" si="136"/>
        <v>0.84148282284367215</v>
      </c>
      <c r="CY204">
        <f t="shared" si="137"/>
        <v>0.19296564568734439</v>
      </c>
      <c r="CZ204">
        <v>1717122235.0999999</v>
      </c>
      <c r="DA204">
        <v>422.25400000000002</v>
      </c>
      <c r="DB204">
        <v>434.51100000000002</v>
      </c>
      <c r="DC204">
        <v>13.073499999999999</v>
      </c>
      <c r="DD204">
        <v>11.6715</v>
      </c>
      <c r="DE204">
        <v>424.54</v>
      </c>
      <c r="DF204">
        <v>13.185499999999999</v>
      </c>
      <c r="DG204">
        <v>499.98099999999999</v>
      </c>
      <c r="DH204">
        <v>100.535</v>
      </c>
      <c r="DI204">
        <v>9.9687399999999995E-2</v>
      </c>
      <c r="DJ204">
        <v>23.6844</v>
      </c>
      <c r="DK204">
        <v>22.815899999999999</v>
      </c>
      <c r="DL204">
        <v>999.9</v>
      </c>
      <c r="DM204">
        <v>0</v>
      </c>
      <c r="DN204">
        <v>0</v>
      </c>
      <c r="DO204">
        <v>10008.1</v>
      </c>
      <c r="DP204">
        <v>0</v>
      </c>
      <c r="DQ204">
        <v>1.5289399999999999E-3</v>
      </c>
      <c r="DR204">
        <v>399.97800000000001</v>
      </c>
      <c r="DS204">
        <v>0.94994999999999996</v>
      </c>
      <c r="DT204">
        <v>5.0049700000000003E-2</v>
      </c>
      <c r="DU204">
        <v>0</v>
      </c>
      <c r="DV204">
        <v>2236.88</v>
      </c>
      <c r="DW204">
        <v>5.0003500000000001</v>
      </c>
      <c r="DX204">
        <v>3625.39</v>
      </c>
      <c r="DY204">
        <v>3477.55</v>
      </c>
      <c r="DZ204">
        <v>37.686999999999998</v>
      </c>
      <c r="EA204">
        <v>40.686999999999998</v>
      </c>
      <c r="EB204">
        <v>39.436999999999998</v>
      </c>
      <c r="EC204">
        <v>42.686999999999998</v>
      </c>
      <c r="ED204">
        <v>42.75</v>
      </c>
      <c r="EE204">
        <v>375.21</v>
      </c>
      <c r="EF204">
        <v>19.77</v>
      </c>
      <c r="EG204">
        <v>0</v>
      </c>
      <c r="EH204">
        <v>298.90000009536698</v>
      </c>
      <c r="EI204">
        <v>0</v>
      </c>
      <c r="EJ204">
        <v>2237.1996153846198</v>
      </c>
      <c r="EK204">
        <v>-1.81299145072665</v>
      </c>
      <c r="EL204">
        <v>-3.81162393639582</v>
      </c>
      <c r="EM204">
        <v>3625.8134615384602</v>
      </c>
      <c r="EN204">
        <v>15</v>
      </c>
      <c r="EO204">
        <v>1717122255.0999999</v>
      </c>
      <c r="EP204" t="s">
        <v>1149</v>
      </c>
      <c r="EQ204">
        <v>1717122255.0999999</v>
      </c>
      <c r="ER204">
        <v>1717122253.0999999</v>
      </c>
      <c r="ES204">
        <v>188</v>
      </c>
      <c r="ET204">
        <v>-1.6E-2</v>
      </c>
      <c r="EU204">
        <v>1E-3</v>
      </c>
      <c r="EV204">
        <v>-2.286</v>
      </c>
      <c r="EW204">
        <v>-0.112</v>
      </c>
      <c r="EX204">
        <v>435</v>
      </c>
      <c r="EY204">
        <v>12</v>
      </c>
      <c r="EZ204">
        <v>0.19</v>
      </c>
      <c r="FA204">
        <v>0.05</v>
      </c>
      <c r="FB204">
        <v>422.24728571428602</v>
      </c>
      <c r="FC204">
        <v>-7.8935064934898894E-2</v>
      </c>
      <c r="FD204">
        <v>1.7057725123661299E-2</v>
      </c>
      <c r="FE204">
        <v>1</v>
      </c>
      <c r="FF204">
        <v>13.0738857142857</v>
      </c>
      <c r="FG204">
        <v>-3.8025974025948598E-3</v>
      </c>
      <c r="FH204">
        <v>6.23573201328481E-4</v>
      </c>
      <c r="FI204">
        <v>1</v>
      </c>
      <c r="FJ204">
        <v>2</v>
      </c>
      <c r="FK204">
        <v>2</v>
      </c>
      <c r="FL204" t="s">
        <v>404</v>
      </c>
      <c r="FM204">
        <v>2.9731999999999998</v>
      </c>
      <c r="FN204">
        <v>2.8468800000000001</v>
      </c>
      <c r="FO204">
        <v>0.102003</v>
      </c>
      <c r="FP204">
        <v>0.10395799999999999</v>
      </c>
      <c r="FQ204">
        <v>7.4601200000000006E-2</v>
      </c>
      <c r="FR204">
        <v>6.8791400000000003E-2</v>
      </c>
      <c r="FS204">
        <v>32225.599999999999</v>
      </c>
      <c r="FT204">
        <v>31765.1</v>
      </c>
      <c r="FU204">
        <v>33467.5</v>
      </c>
      <c r="FV204">
        <v>33166.1</v>
      </c>
      <c r="FW204">
        <v>44277.2</v>
      </c>
      <c r="FX204">
        <v>41458.5</v>
      </c>
      <c r="FY204">
        <v>49527.3</v>
      </c>
      <c r="FZ204">
        <v>44806.1</v>
      </c>
      <c r="GA204">
        <v>2.1018500000000002</v>
      </c>
      <c r="GB204">
        <v>2.7472300000000001</v>
      </c>
      <c r="GC204">
        <v>8.2559900000000006E-2</v>
      </c>
      <c r="GD204">
        <v>0</v>
      </c>
      <c r="GE204">
        <v>21.454899999999999</v>
      </c>
      <c r="GF204">
        <v>999.9</v>
      </c>
      <c r="GG204">
        <v>29.716000000000001</v>
      </c>
      <c r="GH204">
        <v>29.356000000000002</v>
      </c>
      <c r="GI204">
        <v>12.1341</v>
      </c>
      <c r="GJ204">
        <v>61.086399999999998</v>
      </c>
      <c r="GK204">
        <v>-1.4743599999999999</v>
      </c>
      <c r="GL204">
        <v>3</v>
      </c>
      <c r="GM204">
        <v>-4.6199200000000003E-2</v>
      </c>
      <c r="GN204">
        <v>0.34871999999999997</v>
      </c>
      <c r="GO204">
        <v>20.345500000000001</v>
      </c>
      <c r="GP204">
        <v>5.2231300000000003</v>
      </c>
      <c r="GQ204">
        <v>12.0383</v>
      </c>
      <c r="GR204">
        <v>4.9996</v>
      </c>
      <c r="GS204">
        <v>3.2890000000000001</v>
      </c>
      <c r="GT204">
        <v>9999</v>
      </c>
      <c r="GU204">
        <v>999.9</v>
      </c>
      <c r="GV204">
        <v>9999</v>
      </c>
      <c r="GW204">
        <v>9999</v>
      </c>
      <c r="GX204">
        <v>1.88967</v>
      </c>
      <c r="GY204">
        <v>1.8895599999999999</v>
      </c>
      <c r="GZ204">
        <v>1.88968</v>
      </c>
      <c r="HA204">
        <v>1.88995</v>
      </c>
      <c r="HB204">
        <v>1.89151</v>
      </c>
      <c r="HC204">
        <v>1.8916900000000001</v>
      </c>
      <c r="HD204">
        <v>1.8852199999999999</v>
      </c>
      <c r="HE204">
        <v>1.89011</v>
      </c>
      <c r="HF204">
        <v>5</v>
      </c>
      <c r="HG204">
        <v>0</v>
      </c>
      <c r="HH204">
        <v>0</v>
      </c>
      <c r="HI204">
        <v>4.5</v>
      </c>
      <c r="HJ204" t="s">
        <v>405</v>
      </c>
      <c r="HK204" t="s">
        <v>406</v>
      </c>
      <c r="HL204" t="s">
        <v>407</v>
      </c>
      <c r="HM204" t="s">
        <v>407</v>
      </c>
      <c r="HN204" t="s">
        <v>408</v>
      </c>
      <c r="HO204" t="s">
        <v>408</v>
      </c>
      <c r="HP204">
        <v>0</v>
      </c>
      <c r="HQ204">
        <v>100</v>
      </c>
      <c r="HR204">
        <v>100</v>
      </c>
      <c r="HS204">
        <v>-2.286</v>
      </c>
      <c r="HT204">
        <v>-0.112</v>
      </c>
      <c r="HU204">
        <v>-2.2694545454545501</v>
      </c>
      <c r="HV204">
        <v>0</v>
      </c>
      <c r="HW204">
        <v>0</v>
      </c>
      <c r="HX204">
        <v>0</v>
      </c>
      <c r="HY204">
        <v>-0.112690000000001</v>
      </c>
      <c r="HZ204">
        <v>0</v>
      </c>
      <c r="IA204">
        <v>0</v>
      </c>
      <c r="IB204">
        <v>0</v>
      </c>
      <c r="IC204">
        <v>-1</v>
      </c>
      <c r="ID204">
        <v>-1</v>
      </c>
      <c r="IE204">
        <v>-1</v>
      </c>
      <c r="IF204">
        <v>-1</v>
      </c>
      <c r="IG204">
        <v>4.5999999999999996</v>
      </c>
      <c r="IH204">
        <v>4.7</v>
      </c>
      <c r="II204">
        <v>0.153809</v>
      </c>
      <c r="IJ204">
        <v>4.99878</v>
      </c>
      <c r="IK204">
        <v>2.5463900000000002</v>
      </c>
      <c r="IL204">
        <v>4.1687000000000003</v>
      </c>
      <c r="IM204">
        <v>3.1982400000000002</v>
      </c>
      <c r="IN204">
        <v>2.3168899999999999</v>
      </c>
      <c r="IO204">
        <v>33.065199999999997</v>
      </c>
      <c r="IP204">
        <v>24.14</v>
      </c>
      <c r="IQ204">
        <v>2</v>
      </c>
      <c r="IR204">
        <v>508.185</v>
      </c>
      <c r="IS204">
        <v>1255.82</v>
      </c>
      <c r="IT204">
        <v>22</v>
      </c>
      <c r="IU204">
        <v>26.5563</v>
      </c>
      <c r="IV204">
        <v>30.0001</v>
      </c>
      <c r="IW204">
        <v>26.785699999999999</v>
      </c>
      <c r="IX204">
        <v>26.820599999999999</v>
      </c>
      <c r="IY204">
        <v>-1</v>
      </c>
      <c r="IZ204">
        <v>-30</v>
      </c>
      <c r="JA204">
        <v>-30</v>
      </c>
      <c r="JB204">
        <v>22</v>
      </c>
      <c r="JC204">
        <v>400</v>
      </c>
      <c r="JD204">
        <v>15.875</v>
      </c>
      <c r="JE204">
        <v>102.843</v>
      </c>
      <c r="JF204">
        <v>101.04300000000001</v>
      </c>
    </row>
    <row r="205" spans="1:266" x14ac:dyDescent="0.35">
      <c r="A205">
        <v>187</v>
      </c>
      <c r="B205">
        <v>1717122535.0999999</v>
      </c>
      <c r="C205">
        <v>60603</v>
      </c>
      <c r="D205" t="s">
        <v>1150</v>
      </c>
      <c r="E205" t="s">
        <v>1151</v>
      </c>
      <c r="F205" t="s">
        <v>400</v>
      </c>
      <c r="I205">
        <v>1717122535.0999999</v>
      </c>
      <c r="J205">
        <f t="shared" si="92"/>
        <v>1.1833013082658381E-3</v>
      </c>
      <c r="K205">
        <f t="shared" si="93"/>
        <v>1.1833013082658381</v>
      </c>
      <c r="L205">
        <f t="shared" si="94"/>
        <v>9.6680222515525056</v>
      </c>
      <c r="M205">
        <f t="shared" si="95"/>
        <v>421.28100000000001</v>
      </c>
      <c r="N205">
        <f t="shared" si="96"/>
        <v>194.71540356165499</v>
      </c>
      <c r="O205">
        <f t="shared" si="97"/>
        <v>19.594385038622427</v>
      </c>
      <c r="P205">
        <f t="shared" si="98"/>
        <v>42.393883444573497</v>
      </c>
      <c r="Q205">
        <f t="shared" si="99"/>
        <v>7.1669921836283304E-2</v>
      </c>
      <c r="R205">
        <f t="shared" si="100"/>
        <v>2.939937055958834</v>
      </c>
      <c r="S205">
        <f t="shared" si="101"/>
        <v>7.0713253364392645E-2</v>
      </c>
      <c r="T205">
        <f t="shared" si="102"/>
        <v>4.4280672283770181E-2</v>
      </c>
      <c r="U205">
        <f t="shared" si="103"/>
        <v>77.184298962049979</v>
      </c>
      <c r="V205">
        <f t="shared" si="104"/>
        <v>23.826479059018137</v>
      </c>
      <c r="W205">
        <f t="shared" si="105"/>
        <v>23.826479059018137</v>
      </c>
      <c r="X205">
        <f t="shared" si="106"/>
        <v>2.9638985709538166</v>
      </c>
      <c r="Y205">
        <f t="shared" si="107"/>
        <v>44.788419086844478</v>
      </c>
      <c r="Z205">
        <f t="shared" si="108"/>
        <v>1.3157690586912001</v>
      </c>
      <c r="AA205">
        <f t="shared" si="109"/>
        <v>2.9377439202306554</v>
      </c>
      <c r="AB205">
        <f t="shared" si="110"/>
        <v>1.6481295122626165</v>
      </c>
      <c r="AC205">
        <f t="shared" si="111"/>
        <v>-52.18358769452346</v>
      </c>
      <c r="AD205">
        <f t="shared" si="112"/>
        <v>-23.343419589045553</v>
      </c>
      <c r="AE205">
        <f t="shared" si="113"/>
        <v>-1.6585261692138416</v>
      </c>
      <c r="AF205">
        <f t="shared" si="114"/>
        <v>-1.2344907328767363E-3</v>
      </c>
      <c r="AG205">
        <v>0</v>
      </c>
      <c r="AH205">
        <v>0</v>
      </c>
      <c r="AI205">
        <f t="shared" si="115"/>
        <v>1</v>
      </c>
      <c r="AJ205">
        <f t="shared" si="116"/>
        <v>0</v>
      </c>
      <c r="AK205">
        <f t="shared" si="117"/>
        <v>53784.92038691356</v>
      </c>
      <c r="AL205" t="s">
        <v>447</v>
      </c>
      <c r="AM205">
        <v>8305.73</v>
      </c>
      <c r="AN205">
        <v>1666.0250000000001</v>
      </c>
      <c r="AO205">
        <v>7978.48</v>
      </c>
      <c r="AP205">
        <f t="shared" si="118"/>
        <v>0.79118516308870857</v>
      </c>
      <c r="AQ205">
        <v>-1.33578315168039</v>
      </c>
      <c r="AR205" t="s">
        <v>1152</v>
      </c>
      <c r="AS205">
        <v>8306.39</v>
      </c>
      <c r="AT205">
        <v>2234.4223076923099</v>
      </c>
      <c r="AU205">
        <v>4258.22</v>
      </c>
      <c r="AV205">
        <f t="shared" si="119"/>
        <v>0.47526846717823179</v>
      </c>
      <c r="AW205">
        <v>0.5</v>
      </c>
      <c r="AX205">
        <f t="shared" si="120"/>
        <v>336.58469948102498</v>
      </c>
      <c r="AY205">
        <f t="shared" si="121"/>
        <v>9.6680222515525056</v>
      </c>
      <c r="AZ205">
        <f t="shared" si="122"/>
        <v>79.984047098996271</v>
      </c>
      <c r="BA205">
        <f t="shared" si="123"/>
        <v>3.2692530053206527E-2</v>
      </c>
      <c r="BB205">
        <f t="shared" si="124"/>
        <v>0.8736655222135068</v>
      </c>
      <c r="BC205">
        <f t="shared" si="125"/>
        <v>1408.9788894302444</v>
      </c>
      <c r="BD205" t="s">
        <v>402</v>
      </c>
      <c r="BE205">
        <v>0</v>
      </c>
      <c r="BF205">
        <f t="shared" si="126"/>
        <v>1408.9788894302444</v>
      </c>
      <c r="BG205">
        <f t="shared" si="127"/>
        <v>0.66911552493054738</v>
      </c>
      <c r="BH205">
        <f t="shared" si="128"/>
        <v>0.71029358828217826</v>
      </c>
      <c r="BI205">
        <f t="shared" si="129"/>
        <v>0.56629262060926133</v>
      </c>
      <c r="BJ205">
        <f t="shared" si="130"/>
        <v>0.78072741144384983</v>
      </c>
      <c r="BK205">
        <f t="shared" si="131"/>
        <v>0.58935232013535133</v>
      </c>
      <c r="BL205">
        <f t="shared" si="132"/>
        <v>0.44789593611820488</v>
      </c>
      <c r="BM205">
        <f t="shared" si="133"/>
        <v>0.55210406388179512</v>
      </c>
      <c r="CV205">
        <f t="shared" si="134"/>
        <v>399.99</v>
      </c>
      <c r="CW205">
        <f t="shared" si="135"/>
        <v>336.58469948102498</v>
      </c>
      <c r="CX205">
        <f t="shared" si="136"/>
        <v>0.8414827857722067</v>
      </c>
      <c r="CY205">
        <f t="shared" si="137"/>
        <v>0.19296557154441354</v>
      </c>
      <c r="CZ205">
        <v>1717122535.0999999</v>
      </c>
      <c r="DA205">
        <v>421.28100000000001</v>
      </c>
      <c r="DB205">
        <v>433.48</v>
      </c>
      <c r="DC205">
        <v>13.075200000000001</v>
      </c>
      <c r="DD205">
        <v>11.6739</v>
      </c>
      <c r="DE205">
        <v>423.601</v>
      </c>
      <c r="DF205">
        <v>13.186199999999999</v>
      </c>
      <c r="DG205">
        <v>500.03399999999999</v>
      </c>
      <c r="DH205">
        <v>100.53100000000001</v>
      </c>
      <c r="DI205">
        <v>9.9893499999999996E-2</v>
      </c>
      <c r="DJ205">
        <v>23.679200000000002</v>
      </c>
      <c r="DK205">
        <v>22.814299999999999</v>
      </c>
      <c r="DL205">
        <v>999.9</v>
      </c>
      <c r="DM205">
        <v>0</v>
      </c>
      <c r="DN205">
        <v>0</v>
      </c>
      <c r="DO205">
        <v>10006.200000000001</v>
      </c>
      <c r="DP205">
        <v>0</v>
      </c>
      <c r="DQ205">
        <v>1.5289399999999999E-3</v>
      </c>
      <c r="DR205">
        <v>399.99</v>
      </c>
      <c r="DS205">
        <v>0.94994999999999996</v>
      </c>
      <c r="DT205">
        <v>5.0049700000000003E-2</v>
      </c>
      <c r="DU205">
        <v>0</v>
      </c>
      <c r="DV205">
        <v>2234.27</v>
      </c>
      <c r="DW205">
        <v>5.0003500000000001</v>
      </c>
      <c r="DX205">
        <v>3621.14</v>
      </c>
      <c r="DY205">
        <v>3477.65</v>
      </c>
      <c r="DZ205">
        <v>37.686999999999998</v>
      </c>
      <c r="EA205">
        <v>40.686999999999998</v>
      </c>
      <c r="EB205">
        <v>39.436999999999998</v>
      </c>
      <c r="EC205">
        <v>42.686999999999998</v>
      </c>
      <c r="ED205">
        <v>42.811999999999998</v>
      </c>
      <c r="EE205">
        <v>375.22</v>
      </c>
      <c r="EF205">
        <v>19.77</v>
      </c>
      <c r="EG205">
        <v>0</v>
      </c>
      <c r="EH205">
        <v>298.89999985694902</v>
      </c>
      <c r="EI205">
        <v>0</v>
      </c>
      <c r="EJ205">
        <v>2234.4223076923099</v>
      </c>
      <c r="EK205">
        <v>-0.16683759988331401</v>
      </c>
      <c r="EL205">
        <v>-2.1822222156804698</v>
      </c>
      <c r="EM205">
        <v>3621.2711538461499</v>
      </c>
      <c r="EN205">
        <v>15</v>
      </c>
      <c r="EO205">
        <v>1717122560.0999999</v>
      </c>
      <c r="EP205" t="s">
        <v>1153</v>
      </c>
      <c r="EQ205">
        <v>1717122560.0999999</v>
      </c>
      <c r="ER205">
        <v>1717122555.0999999</v>
      </c>
      <c r="ES205">
        <v>189</v>
      </c>
      <c r="ET205">
        <v>-3.5000000000000003E-2</v>
      </c>
      <c r="EU205">
        <v>0</v>
      </c>
      <c r="EV205">
        <v>-2.3199999999999998</v>
      </c>
      <c r="EW205">
        <v>-0.111</v>
      </c>
      <c r="EX205">
        <v>433</v>
      </c>
      <c r="EY205">
        <v>12</v>
      </c>
      <c r="EZ205">
        <v>0.18</v>
      </c>
      <c r="FA205">
        <v>0.06</v>
      </c>
      <c r="FB205">
        <v>421.37315000000001</v>
      </c>
      <c r="FC205">
        <v>-0.34335338345852101</v>
      </c>
      <c r="FD205">
        <v>3.4483728046715498E-2</v>
      </c>
      <c r="FE205">
        <v>1</v>
      </c>
      <c r="FF205">
        <v>13.07441</v>
      </c>
      <c r="FG205">
        <v>3.9699248121710602E-4</v>
      </c>
      <c r="FH205">
        <v>8.1541400527587401E-4</v>
      </c>
      <c r="FI205">
        <v>1</v>
      </c>
      <c r="FJ205">
        <v>2</v>
      </c>
      <c r="FK205">
        <v>2</v>
      </c>
      <c r="FL205" t="s">
        <v>404</v>
      </c>
      <c r="FM205">
        <v>2.9733299999999998</v>
      </c>
      <c r="FN205">
        <v>2.84707</v>
      </c>
      <c r="FO205">
        <v>0.10183</v>
      </c>
      <c r="FP205">
        <v>0.103769</v>
      </c>
      <c r="FQ205">
        <v>7.4602500000000002E-2</v>
      </c>
      <c r="FR205">
        <v>6.8800600000000003E-2</v>
      </c>
      <c r="FS205">
        <v>32232.5</v>
      </c>
      <c r="FT205">
        <v>31771.5</v>
      </c>
      <c r="FU205">
        <v>33468.1</v>
      </c>
      <c r="FV205">
        <v>33165.699999999997</v>
      </c>
      <c r="FW205">
        <v>44277.7</v>
      </c>
      <c r="FX205">
        <v>41457.4</v>
      </c>
      <c r="FY205">
        <v>49527.9</v>
      </c>
      <c r="FZ205">
        <v>44805.4</v>
      </c>
      <c r="GA205">
        <v>2.10162</v>
      </c>
      <c r="GB205">
        <v>2.7456700000000001</v>
      </c>
      <c r="GC205">
        <v>8.4258600000000003E-2</v>
      </c>
      <c r="GD205">
        <v>0</v>
      </c>
      <c r="GE205">
        <v>21.4253</v>
      </c>
      <c r="GF205">
        <v>999.9</v>
      </c>
      <c r="GG205">
        <v>29.77</v>
      </c>
      <c r="GH205">
        <v>29.346</v>
      </c>
      <c r="GI205">
        <v>12.1493</v>
      </c>
      <c r="GJ205">
        <v>61.3264</v>
      </c>
      <c r="GK205">
        <v>-1.47035</v>
      </c>
      <c r="GL205">
        <v>3</v>
      </c>
      <c r="GM205">
        <v>-4.6714899999999997E-2</v>
      </c>
      <c r="GN205">
        <v>0.34074100000000002</v>
      </c>
      <c r="GO205">
        <v>20.345700000000001</v>
      </c>
      <c r="GP205">
        <v>5.2232799999999999</v>
      </c>
      <c r="GQ205">
        <v>12.039300000000001</v>
      </c>
      <c r="GR205">
        <v>4.9988000000000001</v>
      </c>
      <c r="GS205">
        <v>3.2890000000000001</v>
      </c>
      <c r="GT205">
        <v>9999</v>
      </c>
      <c r="GU205">
        <v>999.9</v>
      </c>
      <c r="GV205">
        <v>9999</v>
      </c>
      <c r="GW205">
        <v>9999</v>
      </c>
      <c r="GX205">
        <v>1.8897999999999999</v>
      </c>
      <c r="GY205">
        <v>1.8896500000000001</v>
      </c>
      <c r="GZ205">
        <v>1.8897999999999999</v>
      </c>
      <c r="HA205">
        <v>1.89002</v>
      </c>
      <c r="HB205">
        <v>1.8916299999999999</v>
      </c>
      <c r="HC205">
        <v>1.89178</v>
      </c>
      <c r="HD205">
        <v>1.8852500000000001</v>
      </c>
      <c r="HE205">
        <v>1.8901300000000001</v>
      </c>
      <c r="HF205">
        <v>5</v>
      </c>
      <c r="HG205">
        <v>0</v>
      </c>
      <c r="HH205">
        <v>0</v>
      </c>
      <c r="HI205">
        <v>4.5</v>
      </c>
      <c r="HJ205" t="s">
        <v>405</v>
      </c>
      <c r="HK205" t="s">
        <v>406</v>
      </c>
      <c r="HL205" t="s">
        <v>407</v>
      </c>
      <c r="HM205" t="s">
        <v>407</v>
      </c>
      <c r="HN205" t="s">
        <v>408</v>
      </c>
      <c r="HO205" t="s">
        <v>408</v>
      </c>
      <c r="HP205">
        <v>0</v>
      </c>
      <c r="HQ205">
        <v>100</v>
      </c>
      <c r="HR205">
        <v>100</v>
      </c>
      <c r="HS205">
        <v>-2.3199999999999998</v>
      </c>
      <c r="HT205">
        <v>-0.111</v>
      </c>
      <c r="HU205">
        <v>-2.28560000000004</v>
      </c>
      <c r="HV205">
        <v>0</v>
      </c>
      <c r="HW205">
        <v>0</v>
      </c>
      <c r="HX205">
        <v>0</v>
      </c>
      <c r="HY205">
        <v>-0.111749999999999</v>
      </c>
      <c r="HZ205">
        <v>0</v>
      </c>
      <c r="IA205">
        <v>0</v>
      </c>
      <c r="IB205">
        <v>0</v>
      </c>
      <c r="IC205">
        <v>-1</v>
      </c>
      <c r="ID205">
        <v>-1</v>
      </c>
      <c r="IE205">
        <v>-1</v>
      </c>
      <c r="IF205">
        <v>-1</v>
      </c>
      <c r="IG205">
        <v>4.7</v>
      </c>
      <c r="IH205">
        <v>4.7</v>
      </c>
      <c r="II205">
        <v>0.153809</v>
      </c>
      <c r="IJ205">
        <v>4.99878</v>
      </c>
      <c r="IK205">
        <v>2.5463900000000002</v>
      </c>
      <c r="IL205">
        <v>4.1735800000000003</v>
      </c>
      <c r="IM205">
        <v>3.1982400000000002</v>
      </c>
      <c r="IN205">
        <v>2.3071299999999999</v>
      </c>
      <c r="IO205">
        <v>33.042900000000003</v>
      </c>
      <c r="IP205">
        <v>24.1313</v>
      </c>
      <c r="IQ205">
        <v>2</v>
      </c>
      <c r="IR205">
        <v>508.005</v>
      </c>
      <c r="IS205">
        <v>1253.51</v>
      </c>
      <c r="IT205">
        <v>21.9999</v>
      </c>
      <c r="IU205">
        <v>26.553999999999998</v>
      </c>
      <c r="IV205">
        <v>30.0001</v>
      </c>
      <c r="IW205">
        <v>26.781199999999998</v>
      </c>
      <c r="IX205">
        <v>26.816099999999999</v>
      </c>
      <c r="IY205">
        <v>-1</v>
      </c>
      <c r="IZ205">
        <v>-30</v>
      </c>
      <c r="JA205">
        <v>-30</v>
      </c>
      <c r="JB205">
        <v>22</v>
      </c>
      <c r="JC205">
        <v>400</v>
      </c>
      <c r="JD205">
        <v>15.875</v>
      </c>
      <c r="JE205">
        <v>102.845</v>
      </c>
      <c r="JF205">
        <v>101.042</v>
      </c>
    </row>
    <row r="206" spans="1:266" x14ac:dyDescent="0.35">
      <c r="A206">
        <v>188</v>
      </c>
      <c r="B206">
        <v>1717123134.0999999</v>
      </c>
      <c r="C206">
        <v>61202</v>
      </c>
      <c r="D206" t="s">
        <v>1154</v>
      </c>
      <c r="E206" t="s">
        <v>1155</v>
      </c>
      <c r="F206" t="s">
        <v>400</v>
      </c>
      <c r="I206">
        <v>1717123134.0999999</v>
      </c>
      <c r="J206">
        <f t="shared" si="92"/>
        <v>1.1817222664617601E-3</v>
      </c>
      <c r="K206">
        <f t="shared" si="93"/>
        <v>1.1817222664617602</v>
      </c>
      <c r="L206">
        <f t="shared" si="94"/>
        <v>9.5872103246988232</v>
      </c>
      <c r="M206">
        <f t="shared" si="95"/>
        <v>417.45299999999997</v>
      </c>
      <c r="N206">
        <f t="shared" si="96"/>
        <v>192.88795061631799</v>
      </c>
      <c r="O206">
        <f t="shared" si="97"/>
        <v>19.411666807941852</v>
      </c>
      <c r="P206">
        <f t="shared" si="98"/>
        <v>42.011222152982995</v>
      </c>
      <c r="Q206">
        <f t="shared" si="99"/>
        <v>7.1698937886394684E-2</v>
      </c>
      <c r="R206">
        <f t="shared" si="100"/>
        <v>2.939058144196534</v>
      </c>
      <c r="S206">
        <f t="shared" si="101"/>
        <v>7.0741218017701321E-2</v>
      </c>
      <c r="T206">
        <f t="shared" si="102"/>
        <v>4.4298242748544353E-2</v>
      </c>
      <c r="U206">
        <f t="shared" si="103"/>
        <v>77.240334146082958</v>
      </c>
      <c r="V206">
        <f t="shared" si="104"/>
        <v>23.811462283688247</v>
      </c>
      <c r="W206">
        <f t="shared" si="105"/>
        <v>23.811462283688247</v>
      </c>
      <c r="X206">
        <f t="shared" si="106"/>
        <v>2.9612225176301141</v>
      </c>
      <c r="Y206">
        <f t="shared" si="107"/>
        <v>44.832750619145415</v>
      </c>
      <c r="Z206">
        <f t="shared" si="108"/>
        <v>1.3158188551239001</v>
      </c>
      <c r="AA206">
        <f t="shared" si="109"/>
        <v>2.9349500910657751</v>
      </c>
      <c r="AB206">
        <f t="shared" si="110"/>
        <v>1.6454036625062141</v>
      </c>
      <c r="AC206">
        <f t="shared" si="111"/>
        <v>-52.113951950963617</v>
      </c>
      <c r="AD206">
        <f t="shared" si="112"/>
        <v>-23.460543276859632</v>
      </c>
      <c r="AE206">
        <f t="shared" si="113"/>
        <v>-1.6670864431885206</v>
      </c>
      <c r="AF206">
        <f t="shared" si="114"/>
        <v>-1.2475249288144141E-3</v>
      </c>
      <c r="AG206">
        <v>0</v>
      </c>
      <c r="AH206">
        <v>0</v>
      </c>
      <c r="AI206">
        <f t="shared" si="115"/>
        <v>1</v>
      </c>
      <c r="AJ206">
        <f t="shared" si="116"/>
        <v>0</v>
      </c>
      <c r="AK206">
        <f t="shared" si="117"/>
        <v>53762.123423928308</v>
      </c>
      <c r="AL206" t="s">
        <v>447</v>
      </c>
      <c r="AM206">
        <v>8305.73</v>
      </c>
      <c r="AN206">
        <v>1666.0250000000001</v>
      </c>
      <c r="AO206">
        <v>7978.48</v>
      </c>
      <c r="AP206">
        <f t="shared" si="118"/>
        <v>0.79118516308870857</v>
      </c>
      <c r="AQ206">
        <v>-1.33578315168039</v>
      </c>
      <c r="AR206" t="s">
        <v>1156</v>
      </c>
      <c r="AS206">
        <v>8309.2999999999993</v>
      </c>
      <c r="AT206">
        <v>2231.1460000000002</v>
      </c>
      <c r="AU206">
        <v>4241.34</v>
      </c>
      <c r="AV206">
        <f t="shared" si="119"/>
        <v>0.47395257159293991</v>
      </c>
      <c r="AW206">
        <v>0.5</v>
      </c>
      <c r="AX206">
        <f t="shared" si="120"/>
        <v>336.83249207304146</v>
      </c>
      <c r="AY206">
        <f t="shared" si="121"/>
        <v>9.5872103246988232</v>
      </c>
      <c r="AZ206">
        <f t="shared" si="122"/>
        <v>79.821312907038276</v>
      </c>
      <c r="BA206">
        <f t="shared" si="123"/>
        <v>3.2428562366871021E-2</v>
      </c>
      <c r="BB206">
        <f t="shared" si="124"/>
        <v>0.88112247544408118</v>
      </c>
      <c r="BC206">
        <f t="shared" si="125"/>
        <v>1407.1258754581552</v>
      </c>
      <c r="BD206" t="s">
        <v>402</v>
      </c>
      <c r="BE206">
        <v>0</v>
      </c>
      <c r="BF206">
        <f t="shared" si="126"/>
        <v>1407.1258754581552</v>
      </c>
      <c r="BG206">
        <f t="shared" si="127"/>
        <v>0.66823553983925943</v>
      </c>
      <c r="BH206">
        <f t="shared" si="128"/>
        <v>0.7092597494993258</v>
      </c>
      <c r="BI206">
        <f t="shared" si="129"/>
        <v>0.56870166014079371</v>
      </c>
      <c r="BJ206">
        <f t="shared" si="130"/>
        <v>0.78056237780621007</v>
      </c>
      <c r="BK206">
        <f t="shared" si="131"/>
        <v>0.59202639860402961</v>
      </c>
      <c r="BL206">
        <f t="shared" si="132"/>
        <v>0.44731171601565772</v>
      </c>
      <c r="BM206">
        <f t="shared" si="133"/>
        <v>0.55268828398434233</v>
      </c>
      <c r="CV206">
        <f t="shared" si="134"/>
        <v>400.28500000000003</v>
      </c>
      <c r="CW206">
        <f t="shared" si="135"/>
        <v>336.83249207304146</v>
      </c>
      <c r="CX206">
        <f t="shared" si="136"/>
        <v>0.84148167448952982</v>
      </c>
      <c r="CY206">
        <f t="shared" si="137"/>
        <v>0.19296334897905981</v>
      </c>
      <c r="CZ206">
        <v>1717123134.0999999</v>
      </c>
      <c r="DA206">
        <v>417.45299999999997</v>
      </c>
      <c r="DB206">
        <v>429.55200000000002</v>
      </c>
      <c r="DC206">
        <v>13.0749</v>
      </c>
      <c r="DD206">
        <v>11.6751</v>
      </c>
      <c r="DE206">
        <v>419.79199999999997</v>
      </c>
      <c r="DF206">
        <v>13.187900000000001</v>
      </c>
      <c r="DG206">
        <v>499.90199999999999</v>
      </c>
      <c r="DH206">
        <v>100.53700000000001</v>
      </c>
      <c r="DI206">
        <v>0.100011</v>
      </c>
      <c r="DJ206">
        <v>23.663399999999999</v>
      </c>
      <c r="DK206">
        <v>22.803000000000001</v>
      </c>
      <c r="DL206">
        <v>999.9</v>
      </c>
      <c r="DM206">
        <v>0</v>
      </c>
      <c r="DN206">
        <v>0</v>
      </c>
      <c r="DO206">
        <v>10000.6</v>
      </c>
      <c r="DP206">
        <v>0</v>
      </c>
      <c r="DQ206">
        <v>1.5289399999999999E-3</v>
      </c>
      <c r="DR206">
        <v>400.28500000000003</v>
      </c>
      <c r="DS206">
        <v>0.94999199999999995</v>
      </c>
      <c r="DT206">
        <v>5.00081E-2</v>
      </c>
      <c r="DU206">
        <v>0</v>
      </c>
      <c r="DV206">
        <v>2230.91</v>
      </c>
      <c r="DW206">
        <v>5.0003500000000001</v>
      </c>
      <c r="DX206">
        <v>3618.43</v>
      </c>
      <c r="DY206">
        <v>3480.29</v>
      </c>
      <c r="DZ206">
        <v>37.686999999999998</v>
      </c>
      <c r="EA206">
        <v>40.686999999999998</v>
      </c>
      <c r="EB206">
        <v>39.436999999999998</v>
      </c>
      <c r="EC206">
        <v>42.686999999999998</v>
      </c>
      <c r="ED206">
        <v>42.75</v>
      </c>
      <c r="EE206">
        <v>375.52</v>
      </c>
      <c r="EF206">
        <v>19.77</v>
      </c>
      <c r="EG206">
        <v>0</v>
      </c>
      <c r="EH206">
        <v>598.29999995231606</v>
      </c>
      <c r="EI206">
        <v>0</v>
      </c>
      <c r="EJ206">
        <v>2231.1460000000002</v>
      </c>
      <c r="EK206">
        <v>-0.53769230689196101</v>
      </c>
      <c r="EL206">
        <v>2.23999997926953</v>
      </c>
      <c r="EM206">
        <v>3615.5767999999998</v>
      </c>
      <c r="EN206">
        <v>15</v>
      </c>
      <c r="EO206">
        <v>1717123158.0999999</v>
      </c>
      <c r="EP206" t="s">
        <v>1157</v>
      </c>
      <c r="EQ206">
        <v>1717123158.0999999</v>
      </c>
      <c r="ER206">
        <v>1717123152.0999999</v>
      </c>
      <c r="ES206">
        <v>190</v>
      </c>
      <c r="ET206">
        <v>-1.9E-2</v>
      </c>
      <c r="EU206">
        <v>-2E-3</v>
      </c>
      <c r="EV206">
        <v>-2.339</v>
      </c>
      <c r="EW206">
        <v>-0.113</v>
      </c>
      <c r="EX206">
        <v>429</v>
      </c>
      <c r="EY206">
        <v>12</v>
      </c>
      <c r="EZ206">
        <v>0.08</v>
      </c>
      <c r="FA206">
        <v>0.06</v>
      </c>
      <c r="FB206">
        <v>417.54176190476198</v>
      </c>
      <c r="FC206">
        <v>-0.36880519480489299</v>
      </c>
      <c r="FD206">
        <v>3.8576954336701497E-2</v>
      </c>
      <c r="FE206">
        <v>1</v>
      </c>
      <c r="FF206">
        <v>13.0759476190476</v>
      </c>
      <c r="FG206">
        <v>6.9584415584624101E-3</v>
      </c>
      <c r="FH206">
        <v>9.4497117497935898E-4</v>
      </c>
      <c r="FI206">
        <v>1</v>
      </c>
      <c r="FJ206">
        <v>2</v>
      </c>
      <c r="FK206">
        <v>2</v>
      </c>
      <c r="FL206" t="s">
        <v>404</v>
      </c>
      <c r="FM206">
        <v>2.9730300000000001</v>
      </c>
      <c r="FN206">
        <v>2.84714</v>
      </c>
      <c r="FO206">
        <v>0.101143</v>
      </c>
      <c r="FP206">
        <v>0.10306800000000001</v>
      </c>
      <c r="FQ206">
        <v>7.4617900000000001E-2</v>
      </c>
      <c r="FR206">
        <v>6.8813700000000005E-2</v>
      </c>
      <c r="FS206">
        <v>32258.799999999999</v>
      </c>
      <c r="FT206">
        <v>31796.1</v>
      </c>
      <c r="FU206">
        <v>33469.599999999999</v>
      </c>
      <c r="FV206">
        <v>33165.300000000003</v>
      </c>
      <c r="FW206">
        <v>44279.199999999997</v>
      </c>
      <c r="FX206">
        <v>41456.199999999997</v>
      </c>
      <c r="FY206">
        <v>49530.5</v>
      </c>
      <c r="FZ206">
        <v>44804.800000000003</v>
      </c>
      <c r="GA206">
        <v>2.1025200000000002</v>
      </c>
      <c r="GB206">
        <v>2.7494200000000002</v>
      </c>
      <c r="GC206">
        <v>8.55625E-2</v>
      </c>
      <c r="GD206">
        <v>0</v>
      </c>
      <c r="GE206">
        <v>21.392399999999999</v>
      </c>
      <c r="GF206">
        <v>999.9</v>
      </c>
      <c r="GG206">
        <v>29.818999999999999</v>
      </c>
      <c r="GH206">
        <v>29.315999999999999</v>
      </c>
      <c r="GI206">
        <v>12.1485</v>
      </c>
      <c r="GJ206">
        <v>61.306399999999996</v>
      </c>
      <c r="GK206">
        <v>-1.34215</v>
      </c>
      <c r="GL206">
        <v>3</v>
      </c>
      <c r="GM206">
        <v>-4.91387E-2</v>
      </c>
      <c r="GN206">
        <v>0.32550400000000002</v>
      </c>
      <c r="GO206">
        <v>20.345400000000001</v>
      </c>
      <c r="GP206">
        <v>5.2223800000000002</v>
      </c>
      <c r="GQ206">
        <v>12.038600000000001</v>
      </c>
      <c r="GR206">
        <v>4.9981</v>
      </c>
      <c r="GS206">
        <v>3.2890000000000001</v>
      </c>
      <c r="GT206">
        <v>9999</v>
      </c>
      <c r="GU206">
        <v>999.9</v>
      </c>
      <c r="GV206">
        <v>9999</v>
      </c>
      <c r="GW206">
        <v>9999</v>
      </c>
      <c r="GX206">
        <v>1.8896599999999999</v>
      </c>
      <c r="GY206">
        <v>1.88958</v>
      </c>
      <c r="GZ206">
        <v>1.88968</v>
      </c>
      <c r="HA206">
        <v>1.88995</v>
      </c>
      <c r="HB206">
        <v>1.8915200000000001</v>
      </c>
      <c r="HC206">
        <v>1.8916900000000001</v>
      </c>
      <c r="HD206">
        <v>1.8852199999999999</v>
      </c>
      <c r="HE206">
        <v>1.89011</v>
      </c>
      <c r="HF206">
        <v>5</v>
      </c>
      <c r="HG206">
        <v>0</v>
      </c>
      <c r="HH206">
        <v>0</v>
      </c>
      <c r="HI206">
        <v>4.5</v>
      </c>
      <c r="HJ206" t="s">
        <v>405</v>
      </c>
      <c r="HK206" t="s">
        <v>406</v>
      </c>
      <c r="HL206" t="s">
        <v>407</v>
      </c>
      <c r="HM206" t="s">
        <v>407</v>
      </c>
      <c r="HN206" t="s">
        <v>408</v>
      </c>
      <c r="HO206" t="s">
        <v>408</v>
      </c>
      <c r="HP206">
        <v>0</v>
      </c>
      <c r="HQ206">
        <v>100</v>
      </c>
      <c r="HR206">
        <v>100</v>
      </c>
      <c r="HS206">
        <v>-2.339</v>
      </c>
      <c r="HT206">
        <v>-0.113</v>
      </c>
      <c r="HU206">
        <v>-2.3201818181819398</v>
      </c>
      <c r="HV206">
        <v>0</v>
      </c>
      <c r="HW206">
        <v>0</v>
      </c>
      <c r="HX206">
        <v>0</v>
      </c>
      <c r="HY206">
        <v>-0.1115</v>
      </c>
      <c r="HZ206">
        <v>0</v>
      </c>
      <c r="IA206">
        <v>0</v>
      </c>
      <c r="IB206">
        <v>0</v>
      </c>
      <c r="IC206">
        <v>-1</v>
      </c>
      <c r="ID206">
        <v>-1</v>
      </c>
      <c r="IE206">
        <v>-1</v>
      </c>
      <c r="IF206">
        <v>-1</v>
      </c>
      <c r="IG206">
        <v>9.6</v>
      </c>
      <c r="IH206">
        <v>9.6999999999999993</v>
      </c>
      <c r="II206">
        <v>0.153809</v>
      </c>
      <c r="IJ206">
        <v>4.99878</v>
      </c>
      <c r="IK206">
        <v>2.5463900000000002</v>
      </c>
      <c r="IL206">
        <v>4.1687000000000003</v>
      </c>
      <c r="IM206">
        <v>3.1982400000000002</v>
      </c>
      <c r="IN206">
        <v>2.3120099999999999</v>
      </c>
      <c r="IO206">
        <v>33.020600000000002</v>
      </c>
      <c r="IP206">
        <v>24.1313</v>
      </c>
      <c r="IQ206">
        <v>2</v>
      </c>
      <c r="IR206">
        <v>508.339</v>
      </c>
      <c r="IS206">
        <v>1258.29</v>
      </c>
      <c r="IT206">
        <v>22.0002</v>
      </c>
      <c r="IU206">
        <v>26.524899999999999</v>
      </c>
      <c r="IV206">
        <v>30.0001</v>
      </c>
      <c r="IW206">
        <v>26.7563</v>
      </c>
      <c r="IX206">
        <v>26.7913</v>
      </c>
      <c r="IY206">
        <v>-1</v>
      </c>
      <c r="IZ206">
        <v>-30</v>
      </c>
      <c r="JA206">
        <v>-30</v>
      </c>
      <c r="JB206">
        <v>22</v>
      </c>
      <c r="JC206">
        <v>400</v>
      </c>
      <c r="JD206">
        <v>15.875</v>
      </c>
      <c r="JE206">
        <v>102.85</v>
      </c>
      <c r="JF206">
        <v>101.041</v>
      </c>
    </row>
    <row r="207" spans="1:266" x14ac:dyDescent="0.35">
      <c r="A207">
        <v>189</v>
      </c>
      <c r="B207">
        <v>1717123434.0999999</v>
      </c>
      <c r="C207">
        <v>61502</v>
      </c>
      <c r="D207" t="s">
        <v>1158</v>
      </c>
      <c r="E207" t="s">
        <v>1159</v>
      </c>
      <c r="F207" t="s">
        <v>400</v>
      </c>
      <c r="I207">
        <v>1717123434.0999999</v>
      </c>
      <c r="J207">
        <f t="shared" si="92"/>
        <v>1.1867629431624156E-3</v>
      </c>
      <c r="K207">
        <f t="shared" si="93"/>
        <v>1.1867629431624156</v>
      </c>
      <c r="L207">
        <f t="shared" si="94"/>
        <v>9.5049401438323642</v>
      </c>
      <c r="M207">
        <f t="shared" si="95"/>
        <v>416.14</v>
      </c>
      <c r="N207">
        <f t="shared" si="96"/>
        <v>194.2866453806638</v>
      </c>
      <c r="O207">
        <f t="shared" si="97"/>
        <v>19.551241808931508</v>
      </c>
      <c r="P207">
        <f t="shared" si="98"/>
        <v>41.876546637716004</v>
      </c>
      <c r="Q207">
        <f t="shared" si="99"/>
        <v>7.1989723582972384E-2</v>
      </c>
      <c r="R207">
        <f t="shared" si="100"/>
        <v>2.9401653804355181</v>
      </c>
      <c r="S207">
        <f t="shared" si="101"/>
        <v>7.1024634337209028E-2</v>
      </c>
      <c r="T207">
        <f t="shared" si="102"/>
        <v>4.4476027968525136E-2</v>
      </c>
      <c r="U207">
        <f t="shared" si="103"/>
        <v>77.182977858961067</v>
      </c>
      <c r="V207">
        <f t="shared" si="104"/>
        <v>23.817762120159934</v>
      </c>
      <c r="W207">
        <f t="shared" si="105"/>
        <v>23.817762120159934</v>
      </c>
      <c r="X207">
        <f t="shared" si="106"/>
        <v>2.9623449179562575</v>
      </c>
      <c r="Y207">
        <f t="shared" si="107"/>
        <v>44.838940749084436</v>
      </c>
      <c r="Z207">
        <f t="shared" si="108"/>
        <v>1.3166346924077201</v>
      </c>
      <c r="AA207">
        <f t="shared" si="109"/>
        <v>2.9363643975791387</v>
      </c>
      <c r="AB207">
        <f t="shared" si="110"/>
        <v>1.6457102255485374</v>
      </c>
      <c r="AC207">
        <f t="shared" si="111"/>
        <v>-52.336245793462531</v>
      </c>
      <c r="AD207">
        <f t="shared" si="112"/>
        <v>-23.199888352069063</v>
      </c>
      <c r="AE207">
        <f t="shared" si="113"/>
        <v>-1.6480628138729445</v>
      </c>
      <c r="AF207">
        <f t="shared" si="114"/>
        <v>-1.2191004434676245E-3</v>
      </c>
      <c r="AG207">
        <v>0</v>
      </c>
      <c r="AH207">
        <v>0</v>
      </c>
      <c r="AI207">
        <f t="shared" si="115"/>
        <v>1</v>
      </c>
      <c r="AJ207">
        <f t="shared" si="116"/>
        <v>0</v>
      </c>
      <c r="AK207">
        <f t="shared" si="117"/>
        <v>53793.035591702625</v>
      </c>
      <c r="AL207" t="s">
        <v>447</v>
      </c>
      <c r="AM207">
        <v>8305.73</v>
      </c>
      <c r="AN207">
        <v>1666.0250000000001</v>
      </c>
      <c r="AO207">
        <v>7978.48</v>
      </c>
      <c r="AP207">
        <f t="shared" si="118"/>
        <v>0.79118516308870857</v>
      </c>
      <c r="AQ207">
        <v>-1.33578315168039</v>
      </c>
      <c r="AR207" t="s">
        <v>1160</v>
      </c>
      <c r="AS207">
        <v>8309.35</v>
      </c>
      <c r="AT207">
        <v>2230.4965384615398</v>
      </c>
      <c r="AU207">
        <v>4236.25</v>
      </c>
      <c r="AV207">
        <f t="shared" si="119"/>
        <v>0.47347381800848864</v>
      </c>
      <c r="AW207">
        <v>0.5</v>
      </c>
      <c r="AX207">
        <f t="shared" si="120"/>
        <v>336.57882392948051</v>
      </c>
      <c r="AY207">
        <f t="shared" si="121"/>
        <v>9.5049401438323642</v>
      </c>
      <c r="AZ207">
        <f t="shared" si="122"/>
        <v>79.680630413348993</v>
      </c>
      <c r="BA207">
        <f t="shared" si="123"/>
        <v>3.2208572033587256E-2</v>
      </c>
      <c r="BB207">
        <f t="shared" si="124"/>
        <v>0.883382708763647</v>
      </c>
      <c r="BC207">
        <f t="shared" si="125"/>
        <v>1406.5651814384603</v>
      </c>
      <c r="BD207" t="s">
        <v>402</v>
      </c>
      <c r="BE207">
        <v>0</v>
      </c>
      <c r="BF207">
        <f t="shared" si="126"/>
        <v>1406.5651814384603</v>
      </c>
      <c r="BG207">
        <f t="shared" si="127"/>
        <v>0.66796926965158798</v>
      </c>
      <c r="BH207">
        <f t="shared" si="128"/>
        <v>0.7088257492076725</v>
      </c>
      <c r="BI207">
        <f t="shared" si="129"/>
        <v>0.56942764830587056</v>
      </c>
      <c r="BJ207">
        <f t="shared" si="130"/>
        <v>0.78038049646955432</v>
      </c>
      <c r="BK207">
        <f t="shared" si="131"/>
        <v>0.59283274098587624</v>
      </c>
      <c r="BL207">
        <f t="shared" si="132"/>
        <v>0.44698998691574687</v>
      </c>
      <c r="BM207">
        <f t="shared" si="133"/>
        <v>0.55301001308425313</v>
      </c>
      <c r="CV207">
        <f t="shared" si="134"/>
        <v>399.983</v>
      </c>
      <c r="CW207">
        <f t="shared" si="135"/>
        <v>336.57882392948051</v>
      </c>
      <c r="CX207">
        <f t="shared" si="136"/>
        <v>0.84148282284367215</v>
      </c>
      <c r="CY207">
        <f t="shared" si="137"/>
        <v>0.19296564568734439</v>
      </c>
      <c r="CZ207">
        <v>1717123434.0999999</v>
      </c>
      <c r="DA207">
        <v>416.14</v>
      </c>
      <c r="DB207">
        <v>428.137</v>
      </c>
      <c r="DC207">
        <v>13.0838</v>
      </c>
      <c r="DD207">
        <v>11.6785</v>
      </c>
      <c r="DE207">
        <v>418.41199999999998</v>
      </c>
      <c r="DF207">
        <v>13.1958</v>
      </c>
      <c r="DG207">
        <v>500.065</v>
      </c>
      <c r="DH207">
        <v>100.53100000000001</v>
      </c>
      <c r="DI207">
        <v>9.9909399999999995E-2</v>
      </c>
      <c r="DJ207">
        <v>23.671399999999998</v>
      </c>
      <c r="DK207">
        <v>22.8139</v>
      </c>
      <c r="DL207">
        <v>999.9</v>
      </c>
      <c r="DM207">
        <v>0</v>
      </c>
      <c r="DN207">
        <v>0</v>
      </c>
      <c r="DO207">
        <v>10007.5</v>
      </c>
      <c r="DP207">
        <v>0</v>
      </c>
      <c r="DQ207">
        <v>1.5289399999999999E-3</v>
      </c>
      <c r="DR207">
        <v>399.983</v>
      </c>
      <c r="DS207">
        <v>0.94994999999999996</v>
      </c>
      <c r="DT207">
        <v>5.0049700000000003E-2</v>
      </c>
      <c r="DU207">
        <v>0</v>
      </c>
      <c r="DV207">
        <v>2230.5100000000002</v>
      </c>
      <c r="DW207">
        <v>5.0003500000000001</v>
      </c>
      <c r="DX207">
        <v>3613.82</v>
      </c>
      <c r="DY207">
        <v>3477.59</v>
      </c>
      <c r="DZ207">
        <v>37.625</v>
      </c>
      <c r="EA207">
        <v>40.625</v>
      </c>
      <c r="EB207">
        <v>39.375</v>
      </c>
      <c r="EC207">
        <v>42.686999999999998</v>
      </c>
      <c r="ED207">
        <v>42.75</v>
      </c>
      <c r="EE207">
        <v>375.21</v>
      </c>
      <c r="EF207">
        <v>19.77</v>
      </c>
      <c r="EG207">
        <v>0</v>
      </c>
      <c r="EH207">
        <v>298.89999985694902</v>
      </c>
      <c r="EI207">
        <v>0</v>
      </c>
      <c r="EJ207">
        <v>2230.4965384615398</v>
      </c>
      <c r="EK207">
        <v>0.19726495273626701</v>
      </c>
      <c r="EL207">
        <v>0.51794871480391003</v>
      </c>
      <c r="EM207">
        <v>3614.0642307692301</v>
      </c>
      <c r="EN207">
        <v>15</v>
      </c>
      <c r="EO207">
        <v>1717123456.0999999</v>
      </c>
      <c r="EP207" t="s">
        <v>1161</v>
      </c>
      <c r="EQ207">
        <v>1717123456.0999999</v>
      </c>
      <c r="ER207">
        <v>1717123452.0999999</v>
      </c>
      <c r="ES207">
        <v>191</v>
      </c>
      <c r="ET207">
        <v>6.7000000000000004E-2</v>
      </c>
      <c r="EU207">
        <v>1E-3</v>
      </c>
      <c r="EV207">
        <v>-2.2719999999999998</v>
      </c>
      <c r="EW207">
        <v>-0.112</v>
      </c>
      <c r="EX207">
        <v>428</v>
      </c>
      <c r="EY207">
        <v>12</v>
      </c>
      <c r="EZ207">
        <v>0.15</v>
      </c>
      <c r="FA207">
        <v>0.06</v>
      </c>
      <c r="FB207">
        <v>416.12585000000001</v>
      </c>
      <c r="FC207">
        <v>-0.25872180451208898</v>
      </c>
      <c r="FD207">
        <v>2.74886794881028E-2</v>
      </c>
      <c r="FE207">
        <v>1</v>
      </c>
      <c r="FF207">
        <v>13.083354999999999</v>
      </c>
      <c r="FG207">
        <v>-2.3864661654199601E-3</v>
      </c>
      <c r="FH207">
        <v>4.23644898470362E-4</v>
      </c>
      <c r="FI207">
        <v>1</v>
      </c>
      <c r="FJ207">
        <v>2</v>
      </c>
      <c r="FK207">
        <v>2</v>
      </c>
      <c r="FL207" t="s">
        <v>404</v>
      </c>
      <c r="FM207">
        <v>2.9734600000000002</v>
      </c>
      <c r="FN207">
        <v>2.8470900000000001</v>
      </c>
      <c r="FO207">
        <v>0.100887</v>
      </c>
      <c r="FP207">
        <v>0.102807</v>
      </c>
      <c r="FQ207">
        <v>7.4649300000000002E-2</v>
      </c>
      <c r="FR207">
        <v>6.8826300000000007E-2</v>
      </c>
      <c r="FS207">
        <v>32268.1</v>
      </c>
      <c r="FT207">
        <v>31806.9</v>
      </c>
      <c r="FU207">
        <v>33469.699999999997</v>
      </c>
      <c r="FV207">
        <v>33166.9</v>
      </c>
      <c r="FW207">
        <v>44278.2</v>
      </c>
      <c r="FX207">
        <v>41457.800000000003</v>
      </c>
      <c r="FY207">
        <v>49531</v>
      </c>
      <c r="FZ207">
        <v>44807.1</v>
      </c>
      <c r="GA207">
        <v>2.1027300000000002</v>
      </c>
      <c r="GB207">
        <v>2.7471700000000001</v>
      </c>
      <c r="GC207">
        <v>8.4850900000000007E-2</v>
      </c>
      <c r="GD207">
        <v>0</v>
      </c>
      <c r="GE207">
        <v>21.415099999999999</v>
      </c>
      <c r="GF207">
        <v>999.9</v>
      </c>
      <c r="GG207">
        <v>29.844000000000001</v>
      </c>
      <c r="GH207">
        <v>29.295999999999999</v>
      </c>
      <c r="GI207">
        <v>12.145099999999999</v>
      </c>
      <c r="GJ207">
        <v>61.3964</v>
      </c>
      <c r="GK207">
        <v>-1.3621799999999999</v>
      </c>
      <c r="GL207">
        <v>3</v>
      </c>
      <c r="GM207">
        <v>-4.9898400000000002E-2</v>
      </c>
      <c r="GN207">
        <v>0.30190600000000001</v>
      </c>
      <c r="GO207">
        <v>20.345700000000001</v>
      </c>
      <c r="GP207">
        <v>5.2225299999999999</v>
      </c>
      <c r="GQ207">
        <v>12.039</v>
      </c>
      <c r="GR207">
        <v>4.99885</v>
      </c>
      <c r="GS207">
        <v>3.2890000000000001</v>
      </c>
      <c r="GT207">
        <v>9999</v>
      </c>
      <c r="GU207">
        <v>999.9</v>
      </c>
      <c r="GV207">
        <v>9999</v>
      </c>
      <c r="GW207">
        <v>9999</v>
      </c>
      <c r="GX207">
        <v>1.8897999999999999</v>
      </c>
      <c r="GY207">
        <v>1.8896599999999999</v>
      </c>
      <c r="GZ207">
        <v>1.8897999999999999</v>
      </c>
      <c r="HA207">
        <v>1.89005</v>
      </c>
      <c r="HB207">
        <v>1.8916299999999999</v>
      </c>
      <c r="HC207">
        <v>1.8917900000000001</v>
      </c>
      <c r="HD207">
        <v>1.88531</v>
      </c>
      <c r="HE207">
        <v>1.8902099999999999</v>
      </c>
      <c r="HF207">
        <v>5</v>
      </c>
      <c r="HG207">
        <v>0</v>
      </c>
      <c r="HH207">
        <v>0</v>
      </c>
      <c r="HI207">
        <v>4.5</v>
      </c>
      <c r="HJ207" t="s">
        <v>405</v>
      </c>
      <c r="HK207" t="s">
        <v>406</v>
      </c>
      <c r="HL207" t="s">
        <v>407</v>
      </c>
      <c r="HM207" t="s">
        <v>407</v>
      </c>
      <c r="HN207" t="s">
        <v>408</v>
      </c>
      <c r="HO207" t="s">
        <v>408</v>
      </c>
      <c r="HP207">
        <v>0</v>
      </c>
      <c r="HQ207">
        <v>100</v>
      </c>
      <c r="HR207">
        <v>100</v>
      </c>
      <c r="HS207">
        <v>-2.2719999999999998</v>
      </c>
      <c r="HT207">
        <v>-0.112</v>
      </c>
      <c r="HU207">
        <v>-2.3393000000000401</v>
      </c>
      <c r="HV207">
        <v>0</v>
      </c>
      <c r="HW207">
        <v>0</v>
      </c>
      <c r="HX207">
        <v>0</v>
      </c>
      <c r="HY207">
        <v>-0.113159999999999</v>
      </c>
      <c r="HZ207">
        <v>0</v>
      </c>
      <c r="IA207">
        <v>0</v>
      </c>
      <c r="IB207">
        <v>0</v>
      </c>
      <c r="IC207">
        <v>-1</v>
      </c>
      <c r="ID207">
        <v>-1</v>
      </c>
      <c r="IE207">
        <v>-1</v>
      </c>
      <c r="IF207">
        <v>-1</v>
      </c>
      <c r="IG207">
        <v>4.5999999999999996</v>
      </c>
      <c r="IH207">
        <v>4.7</v>
      </c>
      <c r="II207">
        <v>0.153809</v>
      </c>
      <c r="IJ207">
        <v>4.99878</v>
      </c>
      <c r="IK207">
        <v>2.5463900000000002</v>
      </c>
      <c r="IL207">
        <v>4.1735800000000003</v>
      </c>
      <c r="IM207">
        <v>3.1982400000000002</v>
      </c>
      <c r="IN207">
        <v>2.36328</v>
      </c>
      <c r="IO207">
        <v>33.020600000000002</v>
      </c>
      <c r="IP207">
        <v>24.14</v>
      </c>
      <c r="IQ207">
        <v>2</v>
      </c>
      <c r="IR207">
        <v>508.38200000000001</v>
      </c>
      <c r="IS207">
        <v>1254.9000000000001</v>
      </c>
      <c r="IT207">
        <v>22</v>
      </c>
      <c r="IU207">
        <v>26.515899999999998</v>
      </c>
      <c r="IV207">
        <v>30</v>
      </c>
      <c r="IW207">
        <v>26.747199999999999</v>
      </c>
      <c r="IX207">
        <v>26.783999999999999</v>
      </c>
      <c r="IY207">
        <v>-1</v>
      </c>
      <c r="IZ207">
        <v>-30</v>
      </c>
      <c r="JA207">
        <v>-30</v>
      </c>
      <c r="JB207">
        <v>22</v>
      </c>
      <c r="JC207">
        <v>400</v>
      </c>
      <c r="JD207">
        <v>15.875</v>
      </c>
      <c r="JE207">
        <v>102.851</v>
      </c>
      <c r="JF207">
        <v>101.04600000000001</v>
      </c>
    </row>
    <row r="208" spans="1:266" x14ac:dyDescent="0.35">
      <c r="A208">
        <v>190</v>
      </c>
      <c r="B208">
        <v>1717123734.0999999</v>
      </c>
      <c r="C208">
        <v>61802</v>
      </c>
      <c r="D208" t="s">
        <v>1162</v>
      </c>
      <c r="E208" t="s">
        <v>1163</v>
      </c>
      <c r="F208" t="s">
        <v>400</v>
      </c>
      <c r="I208">
        <v>1717123734.0999999</v>
      </c>
      <c r="J208">
        <f t="shared" si="92"/>
        <v>1.1899230706408134E-3</v>
      </c>
      <c r="K208">
        <f t="shared" si="93"/>
        <v>1.1899230706408133</v>
      </c>
      <c r="L208">
        <f t="shared" si="94"/>
        <v>9.5210422571473821</v>
      </c>
      <c r="M208">
        <f t="shared" si="95"/>
        <v>415.279</v>
      </c>
      <c r="N208">
        <f t="shared" si="96"/>
        <v>194.02938304446059</v>
      </c>
      <c r="O208">
        <f t="shared" si="97"/>
        <v>19.525094159246891</v>
      </c>
      <c r="P208">
        <f t="shared" si="98"/>
        <v>41.789348861145996</v>
      </c>
      <c r="Q208">
        <f t="shared" si="99"/>
        <v>7.231245792566833E-2</v>
      </c>
      <c r="R208">
        <f t="shared" si="100"/>
        <v>2.9311137635506439</v>
      </c>
      <c r="S208">
        <f t="shared" si="101"/>
        <v>7.133579618887062E-2</v>
      </c>
      <c r="T208">
        <f t="shared" si="102"/>
        <v>4.4671522799486829E-2</v>
      </c>
      <c r="U208">
        <f t="shared" si="103"/>
        <v>77.184105996478422</v>
      </c>
      <c r="V208">
        <f t="shared" si="104"/>
        <v>23.807868366089544</v>
      </c>
      <c r="W208">
        <f t="shared" si="105"/>
        <v>23.807868366089544</v>
      </c>
      <c r="X208">
        <f t="shared" si="106"/>
        <v>2.9605823796248134</v>
      </c>
      <c r="Y208">
        <f t="shared" si="107"/>
        <v>44.90103813388334</v>
      </c>
      <c r="Z208">
        <f t="shared" si="108"/>
        <v>1.3177040197003997</v>
      </c>
      <c r="AA208">
        <f t="shared" si="109"/>
        <v>2.9346849749249575</v>
      </c>
      <c r="AB208">
        <f t="shared" si="110"/>
        <v>1.6428783599244137</v>
      </c>
      <c r="AC208">
        <f t="shared" si="111"/>
        <v>-52.475607415259866</v>
      </c>
      <c r="AD208">
        <f t="shared" si="112"/>
        <v>-23.066243101909226</v>
      </c>
      <c r="AE208">
        <f t="shared" si="113"/>
        <v>-1.6434679504341065</v>
      </c>
      <c r="AF208">
        <f t="shared" si="114"/>
        <v>-1.2124711247700759E-3</v>
      </c>
      <c r="AG208">
        <v>0</v>
      </c>
      <c r="AH208">
        <v>0</v>
      </c>
      <c r="AI208">
        <f t="shared" si="115"/>
        <v>1</v>
      </c>
      <c r="AJ208">
        <f t="shared" si="116"/>
        <v>0</v>
      </c>
      <c r="AK208">
        <f t="shared" si="117"/>
        <v>53529.313808671774</v>
      </c>
      <c r="AL208" t="s">
        <v>447</v>
      </c>
      <c r="AM208">
        <v>8305.73</v>
      </c>
      <c r="AN208">
        <v>1666.0250000000001</v>
      </c>
      <c r="AO208">
        <v>7978.48</v>
      </c>
      <c r="AP208">
        <f t="shared" si="118"/>
        <v>0.79118516308870857</v>
      </c>
      <c r="AQ208">
        <v>-1.33578315168039</v>
      </c>
      <c r="AR208" t="s">
        <v>1164</v>
      </c>
      <c r="AS208">
        <v>8309.3700000000008</v>
      </c>
      <c r="AT208">
        <v>2228.8061538461502</v>
      </c>
      <c r="AU208">
        <v>4226.83</v>
      </c>
      <c r="AV208">
        <f t="shared" si="119"/>
        <v>0.47270030877841074</v>
      </c>
      <c r="AW208">
        <v>0.5</v>
      </c>
      <c r="AX208">
        <f t="shared" si="120"/>
        <v>336.58385799823918</v>
      </c>
      <c r="AY208">
        <f t="shared" si="121"/>
        <v>9.5210422571473821</v>
      </c>
      <c r="AZ208">
        <f t="shared" si="122"/>
        <v>79.551646802798203</v>
      </c>
      <c r="BA208">
        <f t="shared" si="123"/>
        <v>3.2255930136984079E-2</v>
      </c>
      <c r="BB208">
        <f t="shared" si="124"/>
        <v>0.88758005408308349</v>
      </c>
      <c r="BC208">
        <f t="shared" si="125"/>
        <v>1405.5251343115822</v>
      </c>
      <c r="BD208" t="s">
        <v>402</v>
      </c>
      <c r="BE208">
        <v>0</v>
      </c>
      <c r="BF208">
        <f t="shared" si="126"/>
        <v>1405.5251343115822</v>
      </c>
      <c r="BG208">
        <f t="shared" si="127"/>
        <v>0.66747535758202192</v>
      </c>
      <c r="BH208">
        <f t="shared" si="128"/>
        <v>0.70819140123884428</v>
      </c>
      <c r="BI208">
        <f t="shared" si="129"/>
        <v>0.57077069242998235</v>
      </c>
      <c r="BJ208">
        <f t="shared" si="130"/>
        <v>0.78023271828735485</v>
      </c>
      <c r="BK208">
        <f t="shared" si="131"/>
        <v>0.59432502885169081</v>
      </c>
      <c r="BL208">
        <f t="shared" si="132"/>
        <v>0.4465981990523718</v>
      </c>
      <c r="BM208">
        <f t="shared" si="133"/>
        <v>0.55340180094762825</v>
      </c>
      <c r="CV208">
        <f t="shared" si="134"/>
        <v>399.98899999999998</v>
      </c>
      <c r="CW208">
        <f t="shared" si="135"/>
        <v>336.58385799823918</v>
      </c>
      <c r="CX208">
        <f t="shared" si="136"/>
        <v>0.8414827857722067</v>
      </c>
      <c r="CY208">
        <f t="shared" si="137"/>
        <v>0.19296557154441354</v>
      </c>
      <c r="CZ208">
        <v>1717123734.0999999</v>
      </c>
      <c r="DA208">
        <v>415.279</v>
      </c>
      <c r="DB208">
        <v>427.298</v>
      </c>
      <c r="DC208">
        <v>13.0946</v>
      </c>
      <c r="DD208">
        <v>11.6853</v>
      </c>
      <c r="DE208">
        <v>417.60399999999998</v>
      </c>
      <c r="DF208">
        <v>13.2056</v>
      </c>
      <c r="DG208">
        <v>499.96800000000002</v>
      </c>
      <c r="DH208">
        <v>100.529</v>
      </c>
      <c r="DI208">
        <v>0.100574</v>
      </c>
      <c r="DJ208">
        <v>23.661899999999999</v>
      </c>
      <c r="DK208">
        <v>22.803699999999999</v>
      </c>
      <c r="DL208">
        <v>999.9</v>
      </c>
      <c r="DM208">
        <v>0</v>
      </c>
      <c r="DN208">
        <v>0</v>
      </c>
      <c r="DO208">
        <v>9956.25</v>
      </c>
      <c r="DP208">
        <v>0</v>
      </c>
      <c r="DQ208">
        <v>1.5289399999999999E-3</v>
      </c>
      <c r="DR208">
        <v>399.98899999999998</v>
      </c>
      <c r="DS208">
        <v>0.94994999999999996</v>
      </c>
      <c r="DT208">
        <v>5.0049700000000003E-2</v>
      </c>
      <c r="DU208">
        <v>0</v>
      </c>
      <c r="DV208">
        <v>2228.73</v>
      </c>
      <c r="DW208">
        <v>5.0003500000000001</v>
      </c>
      <c r="DX208">
        <v>3611.54</v>
      </c>
      <c r="DY208">
        <v>3477.64</v>
      </c>
      <c r="DZ208">
        <v>37.686999999999998</v>
      </c>
      <c r="EA208">
        <v>40.625</v>
      </c>
      <c r="EB208">
        <v>39.375</v>
      </c>
      <c r="EC208">
        <v>42.686999999999998</v>
      </c>
      <c r="ED208">
        <v>42.75</v>
      </c>
      <c r="EE208">
        <v>375.22</v>
      </c>
      <c r="EF208">
        <v>19.77</v>
      </c>
      <c r="EG208">
        <v>0</v>
      </c>
      <c r="EH208">
        <v>298.89999985694902</v>
      </c>
      <c r="EI208">
        <v>0</v>
      </c>
      <c r="EJ208">
        <v>2228.8061538461502</v>
      </c>
      <c r="EK208">
        <v>-0.61948719355840398</v>
      </c>
      <c r="EL208">
        <v>-0.96410257859889203</v>
      </c>
      <c r="EM208">
        <v>3611.25692307692</v>
      </c>
      <c r="EN208">
        <v>15</v>
      </c>
      <c r="EO208">
        <v>1717123760.0999999</v>
      </c>
      <c r="EP208" t="s">
        <v>1165</v>
      </c>
      <c r="EQ208">
        <v>1717123760.0999999</v>
      </c>
      <c r="ER208">
        <v>1717123752.0999999</v>
      </c>
      <c r="ES208">
        <v>192</v>
      </c>
      <c r="ET208">
        <v>-5.2999999999999999E-2</v>
      </c>
      <c r="EU208">
        <v>1E-3</v>
      </c>
      <c r="EV208">
        <v>-2.3250000000000002</v>
      </c>
      <c r="EW208">
        <v>-0.111</v>
      </c>
      <c r="EX208">
        <v>427</v>
      </c>
      <c r="EY208">
        <v>12</v>
      </c>
      <c r="EZ208">
        <v>0.17</v>
      </c>
      <c r="FA208">
        <v>0.08</v>
      </c>
      <c r="FB208">
        <v>415.35671428571402</v>
      </c>
      <c r="FC208">
        <v>-0.10651948051924499</v>
      </c>
      <c r="FD208">
        <v>1.71634796592516E-2</v>
      </c>
      <c r="FE208">
        <v>1</v>
      </c>
      <c r="FF208">
        <v>13.092928571428599</v>
      </c>
      <c r="FG208">
        <v>1.66753246754692E-3</v>
      </c>
      <c r="FH208">
        <v>5.1928784305607103E-4</v>
      </c>
      <c r="FI208">
        <v>1</v>
      </c>
      <c r="FJ208">
        <v>2</v>
      </c>
      <c r="FK208">
        <v>2</v>
      </c>
      <c r="FL208" t="s">
        <v>404</v>
      </c>
      <c r="FM208">
        <v>2.97323</v>
      </c>
      <c r="FN208">
        <v>2.8473099999999998</v>
      </c>
      <c r="FO208">
        <v>0.10073799999999999</v>
      </c>
      <c r="FP208">
        <v>0.102655</v>
      </c>
      <c r="FQ208">
        <v>7.4690400000000004E-2</v>
      </c>
      <c r="FR208">
        <v>6.8856200000000006E-2</v>
      </c>
      <c r="FS208">
        <v>32273.9</v>
      </c>
      <c r="FT208">
        <v>31812.400000000001</v>
      </c>
      <c r="FU208">
        <v>33470.1</v>
      </c>
      <c r="FV208">
        <v>33166.9</v>
      </c>
      <c r="FW208">
        <v>44276.6</v>
      </c>
      <c r="FX208">
        <v>41457</v>
      </c>
      <c r="FY208">
        <v>49531.6</v>
      </c>
      <c r="FZ208">
        <v>44807.7</v>
      </c>
      <c r="GA208">
        <v>2.1025499999999999</v>
      </c>
      <c r="GB208">
        <v>2.7475000000000001</v>
      </c>
      <c r="GC208">
        <v>8.4821099999999996E-2</v>
      </c>
      <c r="GD208">
        <v>0</v>
      </c>
      <c r="GE208">
        <v>21.4053</v>
      </c>
      <c r="GF208">
        <v>999.9</v>
      </c>
      <c r="GG208">
        <v>29.856000000000002</v>
      </c>
      <c r="GH208">
        <v>29.285</v>
      </c>
      <c r="GI208">
        <v>12.141999999999999</v>
      </c>
      <c r="GJ208">
        <v>61.486499999999999</v>
      </c>
      <c r="GK208">
        <v>-1.28606</v>
      </c>
      <c r="GL208">
        <v>3</v>
      </c>
      <c r="GM208">
        <v>-5.0335400000000002E-2</v>
      </c>
      <c r="GN208">
        <v>0.31762000000000001</v>
      </c>
      <c r="GO208">
        <v>20.345600000000001</v>
      </c>
      <c r="GP208">
        <v>5.2232799999999999</v>
      </c>
      <c r="GQ208">
        <v>12.0387</v>
      </c>
      <c r="GR208">
        <v>4.9991000000000003</v>
      </c>
      <c r="GS208">
        <v>3.2890000000000001</v>
      </c>
      <c r="GT208">
        <v>9999</v>
      </c>
      <c r="GU208">
        <v>999.9</v>
      </c>
      <c r="GV208">
        <v>9999</v>
      </c>
      <c r="GW208">
        <v>9999</v>
      </c>
      <c r="GX208">
        <v>1.8897999999999999</v>
      </c>
      <c r="GY208">
        <v>1.8896500000000001</v>
      </c>
      <c r="GZ208">
        <v>1.8897999999999999</v>
      </c>
      <c r="HA208">
        <v>1.89005</v>
      </c>
      <c r="HB208">
        <v>1.8916299999999999</v>
      </c>
      <c r="HC208">
        <v>1.89178</v>
      </c>
      <c r="HD208">
        <v>1.88531</v>
      </c>
      <c r="HE208">
        <v>1.8902300000000001</v>
      </c>
      <c r="HF208">
        <v>5</v>
      </c>
      <c r="HG208">
        <v>0</v>
      </c>
      <c r="HH208">
        <v>0</v>
      </c>
      <c r="HI208">
        <v>4.5</v>
      </c>
      <c r="HJ208" t="s">
        <v>405</v>
      </c>
      <c r="HK208" t="s">
        <v>406</v>
      </c>
      <c r="HL208" t="s">
        <v>407</v>
      </c>
      <c r="HM208" t="s">
        <v>407</v>
      </c>
      <c r="HN208" t="s">
        <v>408</v>
      </c>
      <c r="HO208" t="s">
        <v>408</v>
      </c>
      <c r="HP208">
        <v>0</v>
      </c>
      <c r="HQ208">
        <v>100</v>
      </c>
      <c r="HR208">
        <v>100</v>
      </c>
      <c r="HS208">
        <v>-2.3250000000000002</v>
      </c>
      <c r="HT208">
        <v>-0.111</v>
      </c>
      <c r="HU208">
        <v>-2.27210000000002</v>
      </c>
      <c r="HV208">
        <v>0</v>
      </c>
      <c r="HW208">
        <v>0</v>
      </c>
      <c r="HX208">
        <v>0</v>
      </c>
      <c r="HY208">
        <v>-0.11219</v>
      </c>
      <c r="HZ208">
        <v>0</v>
      </c>
      <c r="IA208">
        <v>0</v>
      </c>
      <c r="IB208">
        <v>0</v>
      </c>
      <c r="IC208">
        <v>-1</v>
      </c>
      <c r="ID208">
        <v>-1</v>
      </c>
      <c r="IE208">
        <v>-1</v>
      </c>
      <c r="IF208">
        <v>-1</v>
      </c>
      <c r="IG208">
        <v>4.5999999999999996</v>
      </c>
      <c r="IH208">
        <v>4.7</v>
      </c>
      <c r="II208">
        <v>0.153809</v>
      </c>
      <c r="IJ208">
        <v>4.99878</v>
      </c>
      <c r="IK208">
        <v>2.5463900000000002</v>
      </c>
      <c r="IL208">
        <v>4.1784699999999999</v>
      </c>
      <c r="IM208">
        <v>3.1982400000000002</v>
      </c>
      <c r="IN208">
        <v>2.3706100000000001</v>
      </c>
      <c r="IO208">
        <v>32.9983</v>
      </c>
      <c r="IP208">
        <v>24.14</v>
      </c>
      <c r="IQ208">
        <v>2</v>
      </c>
      <c r="IR208">
        <v>508.19299999999998</v>
      </c>
      <c r="IS208">
        <v>1255.1199999999999</v>
      </c>
      <c r="IT208">
        <v>21.999600000000001</v>
      </c>
      <c r="IU208">
        <v>26.507000000000001</v>
      </c>
      <c r="IV208">
        <v>30.0001</v>
      </c>
      <c r="IW208">
        <v>26.738199999999999</v>
      </c>
      <c r="IX208">
        <v>26.773199999999999</v>
      </c>
      <c r="IY208">
        <v>-1</v>
      </c>
      <c r="IZ208">
        <v>-30</v>
      </c>
      <c r="JA208">
        <v>-30</v>
      </c>
      <c r="JB208">
        <v>22</v>
      </c>
      <c r="JC208">
        <v>400</v>
      </c>
      <c r="JD208">
        <v>15.875</v>
      </c>
      <c r="JE208">
        <v>102.852</v>
      </c>
      <c r="JF208">
        <v>101.047</v>
      </c>
    </row>
    <row r="209" spans="1:266" x14ac:dyDescent="0.35">
      <c r="A209">
        <v>191</v>
      </c>
      <c r="B209">
        <v>1717124035</v>
      </c>
      <c r="C209">
        <v>62102.900000095397</v>
      </c>
      <c r="D209" t="s">
        <v>1166</v>
      </c>
      <c r="E209" t="s">
        <v>1167</v>
      </c>
      <c r="F209" t="s">
        <v>400</v>
      </c>
      <c r="I209">
        <v>1717124035</v>
      </c>
      <c r="J209">
        <f t="shared" si="92"/>
        <v>1.1954539581185606E-3</v>
      </c>
      <c r="K209">
        <f t="shared" si="93"/>
        <v>1.1954539581185606</v>
      </c>
      <c r="L209">
        <f t="shared" si="94"/>
        <v>9.5117837772580582</v>
      </c>
      <c r="M209">
        <f t="shared" si="95"/>
        <v>414.791</v>
      </c>
      <c r="N209">
        <f t="shared" si="96"/>
        <v>194.53986509768063</v>
      </c>
      <c r="O209">
        <f t="shared" si="97"/>
        <v>19.576189838667016</v>
      </c>
      <c r="P209">
        <f t="shared" si="98"/>
        <v>41.739657603306007</v>
      </c>
      <c r="Q209">
        <f t="shared" si="99"/>
        <v>7.2585971052726697E-2</v>
      </c>
      <c r="R209">
        <f t="shared" si="100"/>
        <v>2.9378076954466597</v>
      </c>
      <c r="S209">
        <f t="shared" si="101"/>
        <v>7.1604170751477375E-2</v>
      </c>
      <c r="T209">
        <f t="shared" si="102"/>
        <v>4.483971117279574E-2</v>
      </c>
      <c r="U209">
        <f t="shared" si="103"/>
        <v>77.185620065583706</v>
      </c>
      <c r="V209">
        <f t="shared" si="104"/>
        <v>23.823927158732928</v>
      </c>
      <c r="W209">
        <f t="shared" si="105"/>
        <v>23.823927158732928</v>
      </c>
      <c r="X209">
        <f t="shared" si="106"/>
        <v>2.9634436623638578</v>
      </c>
      <c r="Y209">
        <f t="shared" si="107"/>
        <v>44.903000341620199</v>
      </c>
      <c r="Z209">
        <f t="shared" si="108"/>
        <v>1.3191748793604001</v>
      </c>
      <c r="AA209">
        <f t="shared" si="109"/>
        <v>2.9378323704967846</v>
      </c>
      <c r="AB209">
        <f t="shared" si="110"/>
        <v>1.6442687830034577</v>
      </c>
      <c r="AC209">
        <f t="shared" si="111"/>
        <v>-52.719519553028519</v>
      </c>
      <c r="AD209">
        <f t="shared" si="112"/>
        <v>-22.843142842372171</v>
      </c>
      <c r="AE209">
        <f t="shared" si="113"/>
        <v>-1.6241415249139532</v>
      </c>
      <c r="AF209">
        <f t="shared" si="114"/>
        <v>-1.1838547309359626E-3</v>
      </c>
      <c r="AG209">
        <v>0</v>
      </c>
      <c r="AH209">
        <v>0</v>
      </c>
      <c r="AI209">
        <f t="shared" si="115"/>
        <v>1</v>
      </c>
      <c r="AJ209">
        <f t="shared" si="116"/>
        <v>0</v>
      </c>
      <c r="AK209">
        <f t="shared" si="117"/>
        <v>53722.288048408162</v>
      </c>
      <c r="AL209" t="s">
        <v>447</v>
      </c>
      <c r="AM209">
        <v>8305.73</v>
      </c>
      <c r="AN209">
        <v>1666.0250000000001</v>
      </c>
      <c r="AO209">
        <v>7978.48</v>
      </c>
      <c r="AP209">
        <f t="shared" si="118"/>
        <v>0.79118516308870857</v>
      </c>
      <c r="AQ209">
        <v>-1.33578315168039</v>
      </c>
      <c r="AR209" t="s">
        <v>1168</v>
      </c>
      <c r="AS209">
        <v>8309.4500000000007</v>
      </c>
      <c r="AT209">
        <v>2228.1619230769202</v>
      </c>
      <c r="AU209">
        <v>4223.2</v>
      </c>
      <c r="AV209">
        <f t="shared" si="119"/>
        <v>0.47239962041179195</v>
      </c>
      <c r="AW209">
        <v>0.5</v>
      </c>
      <c r="AX209">
        <f t="shared" si="120"/>
        <v>336.59057503279183</v>
      </c>
      <c r="AY209">
        <f t="shared" si="121"/>
        <v>9.5117837772580582</v>
      </c>
      <c r="AZ209">
        <f t="shared" si="122"/>
        <v>79.502629939838826</v>
      </c>
      <c r="BA209">
        <f t="shared" si="123"/>
        <v>3.2227779782252192E-2</v>
      </c>
      <c r="BB209">
        <f t="shared" si="124"/>
        <v>0.88920250047357452</v>
      </c>
      <c r="BC209">
        <f t="shared" si="125"/>
        <v>1405.1235254230203</v>
      </c>
      <c r="BD209" t="s">
        <v>402</v>
      </c>
      <c r="BE209">
        <v>0</v>
      </c>
      <c r="BF209">
        <f t="shared" si="126"/>
        <v>1405.1235254230203</v>
      </c>
      <c r="BG209">
        <f t="shared" si="127"/>
        <v>0.66728463595779974</v>
      </c>
      <c r="BH209">
        <f t="shared" si="128"/>
        <v>0.70794319988159804</v>
      </c>
      <c r="BI209">
        <f t="shared" si="129"/>
        <v>0.5712880496476751</v>
      </c>
      <c r="BJ209">
        <f t="shared" si="130"/>
        <v>0.78017268154235819</v>
      </c>
      <c r="BK209">
        <f t="shared" si="131"/>
        <v>0.59490008245603332</v>
      </c>
      <c r="BL209">
        <f t="shared" si="132"/>
        <v>0.44644315770517029</v>
      </c>
      <c r="BM209">
        <f t="shared" si="133"/>
        <v>0.55355684229482971</v>
      </c>
      <c r="CV209">
        <f t="shared" si="134"/>
        <v>399.99700000000001</v>
      </c>
      <c r="CW209">
        <f t="shared" si="135"/>
        <v>336.59057503279183</v>
      </c>
      <c r="CX209">
        <f t="shared" si="136"/>
        <v>0.84148274870259487</v>
      </c>
      <c r="CY209">
        <f t="shared" si="137"/>
        <v>0.19296549740518978</v>
      </c>
      <c r="CZ209">
        <v>1717124035</v>
      </c>
      <c r="DA209">
        <v>414.791</v>
      </c>
      <c r="DB209">
        <v>426.79899999999998</v>
      </c>
      <c r="DC209">
        <v>13.109400000000001</v>
      </c>
      <c r="DD209">
        <v>11.6938</v>
      </c>
      <c r="DE209">
        <v>417.10300000000001</v>
      </c>
      <c r="DF209">
        <v>13.221399999999999</v>
      </c>
      <c r="DG209">
        <v>500.04899999999998</v>
      </c>
      <c r="DH209">
        <v>100.52800000000001</v>
      </c>
      <c r="DI209">
        <v>0.10016600000000001</v>
      </c>
      <c r="DJ209">
        <v>23.6797</v>
      </c>
      <c r="DK209">
        <v>22.825800000000001</v>
      </c>
      <c r="DL209">
        <v>999.9</v>
      </c>
      <c r="DM209">
        <v>0</v>
      </c>
      <c r="DN209">
        <v>0</v>
      </c>
      <c r="DO209">
        <v>9994.3799999999992</v>
      </c>
      <c r="DP209">
        <v>0</v>
      </c>
      <c r="DQ209">
        <v>1.5289399999999999E-3</v>
      </c>
      <c r="DR209">
        <v>399.99700000000001</v>
      </c>
      <c r="DS209">
        <v>0.94994999999999996</v>
      </c>
      <c r="DT209">
        <v>5.0049700000000003E-2</v>
      </c>
      <c r="DU209">
        <v>0</v>
      </c>
      <c r="DV209">
        <v>2228.0500000000002</v>
      </c>
      <c r="DW209">
        <v>5.0003500000000001</v>
      </c>
      <c r="DX209">
        <v>3609.95</v>
      </c>
      <c r="DY209">
        <v>3477.71</v>
      </c>
      <c r="DZ209">
        <v>37.625</v>
      </c>
      <c r="EA209">
        <v>40.625</v>
      </c>
      <c r="EB209">
        <v>39.375</v>
      </c>
      <c r="EC209">
        <v>42.625</v>
      </c>
      <c r="ED209">
        <v>42.811999999999998</v>
      </c>
      <c r="EE209">
        <v>375.23</v>
      </c>
      <c r="EF209">
        <v>19.77</v>
      </c>
      <c r="EG209">
        <v>0</v>
      </c>
      <c r="EH209">
        <v>300.10000014305098</v>
      </c>
      <c r="EI209">
        <v>0</v>
      </c>
      <c r="EJ209">
        <v>2228.1619230769202</v>
      </c>
      <c r="EK209">
        <v>-0.48376068079331802</v>
      </c>
      <c r="EL209">
        <v>-3.12615385469066</v>
      </c>
      <c r="EM209">
        <v>3609.8707692307698</v>
      </c>
      <c r="EN209">
        <v>15</v>
      </c>
      <c r="EO209">
        <v>1717124061</v>
      </c>
      <c r="EP209" t="s">
        <v>1169</v>
      </c>
      <c r="EQ209">
        <v>1717124061</v>
      </c>
      <c r="ER209">
        <v>1717124053</v>
      </c>
      <c r="ES209">
        <v>193</v>
      </c>
      <c r="ET209">
        <v>1.2999999999999999E-2</v>
      </c>
      <c r="EU209">
        <v>-1E-3</v>
      </c>
      <c r="EV209">
        <v>-2.3119999999999998</v>
      </c>
      <c r="EW209">
        <v>-0.112</v>
      </c>
      <c r="EX209">
        <v>427</v>
      </c>
      <c r="EY209">
        <v>12</v>
      </c>
      <c r="EZ209">
        <v>0.18</v>
      </c>
      <c r="FA209">
        <v>0.03</v>
      </c>
      <c r="FB209">
        <v>414.806904761905</v>
      </c>
      <c r="FC209">
        <v>-4.1766233765932803E-2</v>
      </c>
      <c r="FD209">
        <v>1.84491702275708E-2</v>
      </c>
      <c r="FE209">
        <v>1</v>
      </c>
      <c r="FF209">
        <v>13.109804761904799</v>
      </c>
      <c r="FG209">
        <v>1.53194805194836E-2</v>
      </c>
      <c r="FH209">
        <v>1.7637827828889401E-3</v>
      </c>
      <c r="FI209">
        <v>1</v>
      </c>
      <c r="FJ209">
        <v>2</v>
      </c>
      <c r="FK209">
        <v>2</v>
      </c>
      <c r="FL209" t="s">
        <v>404</v>
      </c>
      <c r="FM209">
        <v>2.9734400000000001</v>
      </c>
      <c r="FN209">
        <v>2.8472400000000002</v>
      </c>
      <c r="FO209">
        <v>0.100646</v>
      </c>
      <c r="FP209">
        <v>0.102564</v>
      </c>
      <c r="FQ209">
        <v>7.4757799999999999E-2</v>
      </c>
      <c r="FR209">
        <v>6.8893800000000005E-2</v>
      </c>
      <c r="FS209">
        <v>32277</v>
      </c>
      <c r="FT209">
        <v>31814.9</v>
      </c>
      <c r="FU209">
        <v>33469.9</v>
      </c>
      <c r="FV209">
        <v>33166.199999999997</v>
      </c>
      <c r="FW209">
        <v>44273.2</v>
      </c>
      <c r="FX209">
        <v>41454.199999999997</v>
      </c>
      <c r="FY209">
        <v>49531.4</v>
      </c>
      <c r="FZ209">
        <v>44806.5</v>
      </c>
      <c r="GA209">
        <v>2.1029499999999999</v>
      </c>
      <c r="GB209">
        <v>2.7484999999999999</v>
      </c>
      <c r="GC209">
        <v>8.3237900000000004E-2</v>
      </c>
      <c r="GD209">
        <v>0</v>
      </c>
      <c r="GE209">
        <v>21.453600000000002</v>
      </c>
      <c r="GF209">
        <v>999.9</v>
      </c>
      <c r="GG209">
        <v>29.88</v>
      </c>
      <c r="GH209">
        <v>29.274999999999999</v>
      </c>
      <c r="GI209">
        <v>12.1455</v>
      </c>
      <c r="GJ209">
        <v>61.4465</v>
      </c>
      <c r="GK209">
        <v>-1.39022</v>
      </c>
      <c r="GL209">
        <v>3</v>
      </c>
      <c r="GM209">
        <v>-5.0774899999999998E-2</v>
      </c>
      <c r="GN209">
        <v>0.30081200000000002</v>
      </c>
      <c r="GO209">
        <v>20.345800000000001</v>
      </c>
      <c r="GP209">
        <v>5.2226800000000004</v>
      </c>
      <c r="GQ209">
        <v>12.0383</v>
      </c>
      <c r="GR209">
        <v>4.9991500000000002</v>
      </c>
      <c r="GS209">
        <v>3.2890000000000001</v>
      </c>
      <c r="GT209">
        <v>9999</v>
      </c>
      <c r="GU209">
        <v>999.9</v>
      </c>
      <c r="GV209">
        <v>9999</v>
      </c>
      <c r="GW209">
        <v>9999</v>
      </c>
      <c r="GX209">
        <v>1.8897900000000001</v>
      </c>
      <c r="GY209">
        <v>1.8896500000000001</v>
      </c>
      <c r="GZ209">
        <v>1.88978</v>
      </c>
      <c r="HA209">
        <v>1.8899699999999999</v>
      </c>
      <c r="HB209">
        <v>1.8916299999999999</v>
      </c>
      <c r="HC209">
        <v>1.89178</v>
      </c>
      <c r="HD209">
        <v>1.88523</v>
      </c>
      <c r="HE209">
        <v>1.8901600000000001</v>
      </c>
      <c r="HF209">
        <v>5</v>
      </c>
      <c r="HG209">
        <v>0</v>
      </c>
      <c r="HH209">
        <v>0</v>
      </c>
      <c r="HI209">
        <v>4.5</v>
      </c>
      <c r="HJ209" t="s">
        <v>405</v>
      </c>
      <c r="HK209" t="s">
        <v>406</v>
      </c>
      <c r="HL209" t="s">
        <v>407</v>
      </c>
      <c r="HM209" t="s">
        <v>407</v>
      </c>
      <c r="HN209" t="s">
        <v>408</v>
      </c>
      <c r="HO209" t="s">
        <v>408</v>
      </c>
      <c r="HP209">
        <v>0</v>
      </c>
      <c r="HQ209">
        <v>100</v>
      </c>
      <c r="HR209">
        <v>100</v>
      </c>
      <c r="HS209">
        <v>-2.3119999999999998</v>
      </c>
      <c r="HT209">
        <v>-0.112</v>
      </c>
      <c r="HU209">
        <v>-2.3254000000000001</v>
      </c>
      <c r="HV209">
        <v>0</v>
      </c>
      <c r="HW209">
        <v>0</v>
      </c>
      <c r="HX209">
        <v>0</v>
      </c>
      <c r="HY209">
        <v>-0.11125</v>
      </c>
      <c r="HZ209">
        <v>0</v>
      </c>
      <c r="IA209">
        <v>0</v>
      </c>
      <c r="IB209">
        <v>0</v>
      </c>
      <c r="IC209">
        <v>-1</v>
      </c>
      <c r="ID209">
        <v>-1</v>
      </c>
      <c r="IE209">
        <v>-1</v>
      </c>
      <c r="IF209">
        <v>-1</v>
      </c>
      <c r="IG209">
        <v>4.5999999999999996</v>
      </c>
      <c r="IH209">
        <v>4.7</v>
      </c>
      <c r="II209">
        <v>0.153809</v>
      </c>
      <c r="IJ209">
        <v>4.99878</v>
      </c>
      <c r="IK209">
        <v>2.5451700000000002</v>
      </c>
      <c r="IL209">
        <v>4.1735800000000003</v>
      </c>
      <c r="IM209">
        <v>3.1982400000000002</v>
      </c>
      <c r="IN209">
        <v>2.3120099999999999</v>
      </c>
      <c r="IO209">
        <v>32.9983</v>
      </c>
      <c r="IP209">
        <v>24.14</v>
      </c>
      <c r="IQ209">
        <v>2</v>
      </c>
      <c r="IR209">
        <v>508.4</v>
      </c>
      <c r="IS209">
        <v>1256.46</v>
      </c>
      <c r="IT209">
        <v>21.999700000000001</v>
      </c>
      <c r="IU209">
        <v>26.502500000000001</v>
      </c>
      <c r="IV209">
        <v>30.0001</v>
      </c>
      <c r="IW209">
        <v>26.733699999999999</v>
      </c>
      <c r="IX209">
        <v>26.768699999999999</v>
      </c>
      <c r="IY209">
        <v>-1</v>
      </c>
      <c r="IZ209">
        <v>-30</v>
      </c>
      <c r="JA209">
        <v>-30</v>
      </c>
      <c r="JB209">
        <v>22</v>
      </c>
      <c r="JC209">
        <v>400</v>
      </c>
      <c r="JD209">
        <v>15.875</v>
      </c>
      <c r="JE209">
        <v>102.851</v>
      </c>
      <c r="JF209">
        <v>101.044</v>
      </c>
    </row>
    <row r="210" spans="1:266" x14ac:dyDescent="0.35">
      <c r="A210">
        <v>192</v>
      </c>
      <c r="B210">
        <v>1717124335</v>
      </c>
      <c r="C210">
        <v>62402.900000095397</v>
      </c>
      <c r="D210" t="s">
        <v>1170</v>
      </c>
      <c r="E210" t="s">
        <v>1171</v>
      </c>
      <c r="F210" t="s">
        <v>400</v>
      </c>
      <c r="I210">
        <v>1717124335</v>
      </c>
      <c r="J210">
        <f t="shared" si="92"/>
        <v>1.1965138364202494E-3</v>
      </c>
      <c r="K210">
        <f t="shared" si="93"/>
        <v>1.1965138364202494</v>
      </c>
      <c r="L210">
        <f t="shared" si="94"/>
        <v>9.5462767254811371</v>
      </c>
      <c r="M210">
        <f t="shared" si="95"/>
        <v>414.43900000000002</v>
      </c>
      <c r="N210">
        <f t="shared" si="96"/>
        <v>194.00836952964252</v>
      </c>
      <c r="O210">
        <f t="shared" si="97"/>
        <v>19.522682745397127</v>
      </c>
      <c r="P210">
        <f t="shared" si="98"/>
        <v>41.704185927316004</v>
      </c>
      <c r="Q210">
        <f t="shared" si="99"/>
        <v>7.2781153086009145E-2</v>
      </c>
      <c r="R210">
        <f t="shared" si="100"/>
        <v>2.9370376495521193</v>
      </c>
      <c r="S210">
        <f t="shared" si="101"/>
        <v>7.1793849321319575E-2</v>
      </c>
      <c r="T210">
        <f t="shared" si="102"/>
        <v>4.4958745309226382E-2</v>
      </c>
      <c r="U210">
        <f t="shared" si="103"/>
        <v>77.185427100086287</v>
      </c>
      <c r="V210">
        <f t="shared" si="104"/>
        <v>23.810486998675675</v>
      </c>
      <c r="W210">
        <f t="shared" si="105"/>
        <v>23.810486998675675</v>
      </c>
      <c r="X210">
        <f t="shared" si="106"/>
        <v>2.9610487907749437</v>
      </c>
      <c r="Y210">
        <f t="shared" si="107"/>
        <v>44.955106962960301</v>
      </c>
      <c r="Z210">
        <f t="shared" si="108"/>
        <v>1.3196562946248001</v>
      </c>
      <c r="AA210">
        <f t="shared" si="109"/>
        <v>2.9354980641289536</v>
      </c>
      <c r="AB210">
        <f t="shared" si="110"/>
        <v>1.6413924961501436</v>
      </c>
      <c r="AC210">
        <f t="shared" si="111"/>
        <v>-52.766260186133003</v>
      </c>
      <c r="AD210">
        <f t="shared" si="112"/>
        <v>-22.799127971667605</v>
      </c>
      <c r="AE210">
        <f t="shared" si="113"/>
        <v>-1.6212187520932153</v>
      </c>
      <c r="AF210">
        <f t="shared" si="114"/>
        <v>-1.1798098075352925E-3</v>
      </c>
      <c r="AG210">
        <v>0</v>
      </c>
      <c r="AH210">
        <v>0</v>
      </c>
      <c r="AI210">
        <f t="shared" si="115"/>
        <v>1</v>
      </c>
      <c r="AJ210">
        <f t="shared" si="116"/>
        <v>0</v>
      </c>
      <c r="AK210">
        <f t="shared" si="117"/>
        <v>53702.09145085972</v>
      </c>
      <c r="AL210" t="s">
        <v>447</v>
      </c>
      <c r="AM210">
        <v>8305.73</v>
      </c>
      <c r="AN210">
        <v>1666.0250000000001</v>
      </c>
      <c r="AO210">
        <v>7978.48</v>
      </c>
      <c r="AP210">
        <f t="shared" si="118"/>
        <v>0.79118516308870857</v>
      </c>
      <c r="AQ210">
        <v>-1.33578315168039</v>
      </c>
      <c r="AR210" t="s">
        <v>1172</v>
      </c>
      <c r="AS210">
        <v>8308.82</v>
      </c>
      <c r="AT210">
        <v>2226.2053846153799</v>
      </c>
      <c r="AU210">
        <v>4214.0600000000004</v>
      </c>
      <c r="AV210">
        <f t="shared" si="119"/>
        <v>0.47171958049591611</v>
      </c>
      <c r="AW210">
        <v>0.5</v>
      </c>
      <c r="AX210">
        <f t="shared" si="120"/>
        <v>336.58973355004315</v>
      </c>
      <c r="AY210">
        <f t="shared" si="121"/>
        <v>9.5462767254811371</v>
      </c>
      <c r="AZ210">
        <f t="shared" si="122"/>
        <v>79.387983954729265</v>
      </c>
      <c r="BA210">
        <f t="shared" si="123"/>
        <v>3.2330338071774892E-2</v>
      </c>
      <c r="BB210">
        <f t="shared" si="124"/>
        <v>0.89330004793477047</v>
      </c>
      <c r="BC210">
        <f t="shared" si="125"/>
        <v>1404.1102685636665</v>
      </c>
      <c r="BD210" t="s">
        <v>402</v>
      </c>
      <c r="BE210">
        <v>0</v>
      </c>
      <c r="BF210">
        <f t="shared" si="126"/>
        <v>1404.1102685636665</v>
      </c>
      <c r="BG210">
        <f t="shared" si="127"/>
        <v>0.66680344642371814</v>
      </c>
      <c r="BH210">
        <f t="shared" si="128"/>
        <v>0.7074342267213829</v>
      </c>
      <c r="BI210">
        <f t="shared" si="129"/>
        <v>0.5725902487655754</v>
      </c>
      <c r="BJ210">
        <f t="shared" si="130"/>
        <v>0.7801520055197908</v>
      </c>
      <c r="BK210">
        <f t="shared" si="131"/>
        <v>0.59634801356999756</v>
      </c>
      <c r="BL210">
        <f t="shared" si="132"/>
        <v>0.44619228258874472</v>
      </c>
      <c r="BM210">
        <f t="shared" si="133"/>
        <v>0.55380771741125523</v>
      </c>
      <c r="CV210">
        <f t="shared" si="134"/>
        <v>399.99599999999998</v>
      </c>
      <c r="CW210">
        <f t="shared" si="135"/>
        <v>336.58973355004315</v>
      </c>
      <c r="CX210">
        <f t="shared" si="136"/>
        <v>0.84148274870259487</v>
      </c>
      <c r="CY210">
        <f t="shared" si="137"/>
        <v>0.19296549740518978</v>
      </c>
      <c r="CZ210">
        <v>1717124335</v>
      </c>
      <c r="DA210">
        <v>414.43900000000002</v>
      </c>
      <c r="DB210">
        <v>426.488</v>
      </c>
      <c r="DC210">
        <v>13.1142</v>
      </c>
      <c r="DD210">
        <v>11.6974</v>
      </c>
      <c r="DE210">
        <v>416.74200000000002</v>
      </c>
      <c r="DF210">
        <v>13.2272</v>
      </c>
      <c r="DG210">
        <v>500.06599999999997</v>
      </c>
      <c r="DH210">
        <v>100.52800000000001</v>
      </c>
      <c r="DI210">
        <v>0.10004399999999999</v>
      </c>
      <c r="DJ210">
        <v>23.666499999999999</v>
      </c>
      <c r="DK210">
        <v>22.816700000000001</v>
      </c>
      <c r="DL210">
        <v>999.9</v>
      </c>
      <c r="DM210">
        <v>0</v>
      </c>
      <c r="DN210">
        <v>0</v>
      </c>
      <c r="DO210">
        <v>9990</v>
      </c>
      <c r="DP210">
        <v>0</v>
      </c>
      <c r="DQ210">
        <v>1.5289399999999999E-3</v>
      </c>
      <c r="DR210">
        <v>399.99599999999998</v>
      </c>
      <c r="DS210">
        <v>0.94994999999999996</v>
      </c>
      <c r="DT210">
        <v>5.0049700000000003E-2</v>
      </c>
      <c r="DU210">
        <v>0</v>
      </c>
      <c r="DV210">
        <v>2226.37</v>
      </c>
      <c r="DW210">
        <v>5.0003500000000001</v>
      </c>
      <c r="DX210">
        <v>3605.98</v>
      </c>
      <c r="DY210">
        <v>3477.7</v>
      </c>
      <c r="DZ210">
        <v>37.625</v>
      </c>
      <c r="EA210">
        <v>40.561999999999998</v>
      </c>
      <c r="EB210">
        <v>39.375</v>
      </c>
      <c r="EC210">
        <v>42.625</v>
      </c>
      <c r="ED210">
        <v>42.75</v>
      </c>
      <c r="EE210">
        <v>375.23</v>
      </c>
      <c r="EF210">
        <v>19.77</v>
      </c>
      <c r="EG210">
        <v>0</v>
      </c>
      <c r="EH210">
        <v>298.89999985694902</v>
      </c>
      <c r="EI210">
        <v>0</v>
      </c>
      <c r="EJ210">
        <v>2226.2053846153799</v>
      </c>
      <c r="EK210">
        <v>-0.93264956525771003</v>
      </c>
      <c r="EL210">
        <v>-3.45401706125701</v>
      </c>
      <c r="EM210">
        <v>3606.53346153846</v>
      </c>
      <c r="EN210">
        <v>15</v>
      </c>
      <c r="EO210">
        <v>1717124360</v>
      </c>
      <c r="EP210" t="s">
        <v>1173</v>
      </c>
      <c r="EQ210">
        <v>1717124360</v>
      </c>
      <c r="ER210">
        <v>1717124353</v>
      </c>
      <c r="ES210">
        <v>194</v>
      </c>
      <c r="ET210">
        <v>8.9999999999999993E-3</v>
      </c>
      <c r="EU210">
        <v>-1E-3</v>
      </c>
      <c r="EV210">
        <v>-2.3029999999999999</v>
      </c>
      <c r="EW210">
        <v>-0.113</v>
      </c>
      <c r="EX210">
        <v>426</v>
      </c>
      <c r="EY210">
        <v>12</v>
      </c>
      <c r="EZ210">
        <v>0.26</v>
      </c>
      <c r="FA210">
        <v>0.05</v>
      </c>
      <c r="FB210">
        <v>414.43515000000002</v>
      </c>
      <c r="FC210">
        <v>-0.114090225564265</v>
      </c>
      <c r="FD210">
        <v>1.4346689513608599E-2</v>
      </c>
      <c r="FE210">
        <v>1</v>
      </c>
      <c r="FF210">
        <v>13.114459999999999</v>
      </c>
      <c r="FG210">
        <v>-1.9669172932345099E-3</v>
      </c>
      <c r="FH210">
        <v>6.1188234163114797E-4</v>
      </c>
      <c r="FI210">
        <v>1</v>
      </c>
      <c r="FJ210">
        <v>2</v>
      </c>
      <c r="FK210">
        <v>2</v>
      </c>
      <c r="FL210" t="s">
        <v>404</v>
      </c>
      <c r="FM210">
        <v>2.97349</v>
      </c>
      <c r="FN210">
        <v>2.84707</v>
      </c>
      <c r="FO210">
        <v>0.100581</v>
      </c>
      <c r="FP210">
        <v>0.102509</v>
      </c>
      <c r="FQ210">
        <v>7.4783299999999997E-2</v>
      </c>
      <c r="FR210">
        <v>6.8910299999999994E-2</v>
      </c>
      <c r="FS210">
        <v>32279.8</v>
      </c>
      <c r="FT210">
        <v>31816.5</v>
      </c>
      <c r="FU210">
        <v>33470.300000000003</v>
      </c>
      <c r="FV210">
        <v>33165.699999999997</v>
      </c>
      <c r="FW210">
        <v>44272.4</v>
      </c>
      <c r="FX210">
        <v>41452.199999999997</v>
      </c>
      <c r="FY210">
        <v>49531.9</v>
      </c>
      <c r="FZ210">
        <v>44805.2</v>
      </c>
      <c r="GA210">
        <v>2.1029</v>
      </c>
      <c r="GB210">
        <v>2.7479</v>
      </c>
      <c r="GC210">
        <v>8.3561999999999997E-2</v>
      </c>
      <c r="GD210">
        <v>0</v>
      </c>
      <c r="GE210">
        <v>21.4391</v>
      </c>
      <c r="GF210">
        <v>999.9</v>
      </c>
      <c r="GG210">
        <v>29.928999999999998</v>
      </c>
      <c r="GH210">
        <v>29.254999999999999</v>
      </c>
      <c r="GI210">
        <v>12.1515</v>
      </c>
      <c r="GJ210">
        <v>61.566499999999998</v>
      </c>
      <c r="GK210">
        <v>-1.51041</v>
      </c>
      <c r="GL210">
        <v>3</v>
      </c>
      <c r="GM210">
        <v>-5.1128E-2</v>
      </c>
      <c r="GN210">
        <v>0.30487199999999998</v>
      </c>
      <c r="GO210">
        <v>20.345700000000001</v>
      </c>
      <c r="GP210">
        <v>5.2220800000000001</v>
      </c>
      <c r="GQ210">
        <v>12.038</v>
      </c>
      <c r="GR210">
        <v>4.9984999999999999</v>
      </c>
      <c r="GS210">
        <v>3.2890000000000001</v>
      </c>
      <c r="GT210">
        <v>9999</v>
      </c>
      <c r="GU210">
        <v>999.9</v>
      </c>
      <c r="GV210">
        <v>9999</v>
      </c>
      <c r="GW210">
        <v>9999</v>
      </c>
      <c r="GX210">
        <v>1.8897900000000001</v>
      </c>
      <c r="GY210">
        <v>1.8896500000000001</v>
      </c>
      <c r="GZ210">
        <v>1.8897900000000001</v>
      </c>
      <c r="HA210">
        <v>1.88998</v>
      </c>
      <c r="HB210">
        <v>1.8916299999999999</v>
      </c>
      <c r="HC210">
        <v>1.89178</v>
      </c>
      <c r="HD210">
        <v>1.8852599999999999</v>
      </c>
      <c r="HE210">
        <v>1.8901699999999999</v>
      </c>
      <c r="HF210">
        <v>5</v>
      </c>
      <c r="HG210">
        <v>0</v>
      </c>
      <c r="HH210">
        <v>0</v>
      </c>
      <c r="HI210">
        <v>4.5</v>
      </c>
      <c r="HJ210" t="s">
        <v>405</v>
      </c>
      <c r="HK210" t="s">
        <v>406</v>
      </c>
      <c r="HL210" t="s">
        <v>407</v>
      </c>
      <c r="HM210" t="s">
        <v>407</v>
      </c>
      <c r="HN210" t="s">
        <v>408</v>
      </c>
      <c r="HO210" t="s">
        <v>408</v>
      </c>
      <c r="HP210">
        <v>0</v>
      </c>
      <c r="HQ210">
        <v>100</v>
      </c>
      <c r="HR210">
        <v>100</v>
      </c>
      <c r="HS210">
        <v>-2.3029999999999999</v>
      </c>
      <c r="HT210">
        <v>-0.113</v>
      </c>
      <c r="HU210">
        <v>-2.31239999999997</v>
      </c>
      <c r="HV210">
        <v>0</v>
      </c>
      <c r="HW210">
        <v>0</v>
      </c>
      <c r="HX210">
        <v>0</v>
      </c>
      <c r="HY210">
        <v>-0.111949999999998</v>
      </c>
      <c r="HZ210">
        <v>0</v>
      </c>
      <c r="IA210">
        <v>0</v>
      </c>
      <c r="IB210">
        <v>0</v>
      </c>
      <c r="IC210">
        <v>-1</v>
      </c>
      <c r="ID210">
        <v>-1</v>
      </c>
      <c r="IE210">
        <v>-1</v>
      </c>
      <c r="IF210">
        <v>-1</v>
      </c>
      <c r="IG210">
        <v>4.5999999999999996</v>
      </c>
      <c r="IH210">
        <v>4.7</v>
      </c>
      <c r="II210">
        <v>0.153809</v>
      </c>
      <c r="IJ210">
        <v>4.99878</v>
      </c>
      <c r="IK210">
        <v>2.5463900000000002</v>
      </c>
      <c r="IL210">
        <v>4.1955600000000004</v>
      </c>
      <c r="IM210">
        <v>3.1982400000000002</v>
      </c>
      <c r="IN210">
        <v>2.36206</v>
      </c>
      <c r="IO210">
        <v>32.9983</v>
      </c>
      <c r="IP210">
        <v>24.14</v>
      </c>
      <c r="IQ210">
        <v>2</v>
      </c>
      <c r="IR210">
        <v>508.32900000000001</v>
      </c>
      <c r="IS210">
        <v>1255.5</v>
      </c>
      <c r="IT210">
        <v>22.000299999999999</v>
      </c>
      <c r="IU210">
        <v>26.498000000000001</v>
      </c>
      <c r="IV210">
        <v>30</v>
      </c>
      <c r="IW210">
        <v>26.729199999999999</v>
      </c>
      <c r="IX210">
        <v>26.764199999999999</v>
      </c>
      <c r="IY210">
        <v>-1</v>
      </c>
      <c r="IZ210">
        <v>-30</v>
      </c>
      <c r="JA210">
        <v>-30</v>
      </c>
      <c r="JB210">
        <v>22</v>
      </c>
      <c r="JC210">
        <v>400</v>
      </c>
      <c r="JD210">
        <v>15.875</v>
      </c>
      <c r="JE210">
        <v>102.852</v>
      </c>
      <c r="JF210">
        <v>101.042</v>
      </c>
    </row>
    <row r="211" spans="1:266" x14ac:dyDescent="0.35">
      <c r="A211">
        <v>193</v>
      </c>
      <c r="B211">
        <v>1717124635</v>
      </c>
      <c r="C211">
        <v>62702.900000095397</v>
      </c>
      <c r="D211" t="s">
        <v>1174</v>
      </c>
      <c r="E211" t="s">
        <v>1175</v>
      </c>
      <c r="F211" t="s">
        <v>400</v>
      </c>
      <c r="I211">
        <v>1717124635</v>
      </c>
      <c r="J211">
        <f t="shared" ref="J211:J274" si="138">(K211)/1000</f>
        <v>1.1984956234587002E-3</v>
      </c>
      <c r="K211">
        <f t="shared" ref="K211:K238" si="139">1000*DG211*AI211*(DC211-DD211)/(100*$B$7*(1000-AI211*DC211))</f>
        <v>1.1984956234587001</v>
      </c>
      <c r="L211">
        <f t="shared" ref="L211:L238" si="140">DG211*AI211*(DB211-DA211*(1000-AI211*DD211)/(1000-AI211*DC211))/(100*$B$7)</f>
        <v>9.5550661750719961</v>
      </c>
      <c r="M211">
        <f t="shared" ref="M211:M274" si="141">DA211 - IF(AI211&gt;1, L211*$B$7*100/(AK211*DO211), 0)</f>
        <v>414.04199999999997</v>
      </c>
      <c r="N211">
        <f t="shared" ref="N211:N274" si="142">((T211-J211/2)*M211-L211)/(T211+J211/2)</f>
        <v>193.98130505416583</v>
      </c>
      <c r="O211">
        <f t="shared" ref="O211:O274" si="143">N211*(DH211+DI211)/1000</f>
        <v>19.520375778029972</v>
      </c>
      <c r="P211">
        <f t="shared" ref="P211:P238" si="144">(DA211 - IF(AI211&gt;1, L211*$B$7*100/(AK211*DO211), 0))*(DH211+DI211)/1000</f>
        <v>41.665125542021997</v>
      </c>
      <c r="Q211">
        <f t="shared" ref="Q211:Q274" si="145">2/((1/S211-1/R211)+SIGN(S211)*SQRT((1/S211-1/R211)*(1/S211-1/R211) + 4*$C$7/(($C$7+1)*($C$7+1))*(2*1/S211*1/R211-1/R211*1/R211)))</f>
        <v>7.2972566594445523E-2</v>
      </c>
      <c r="R211">
        <f t="shared" ref="R211:R238" si="146">IF(LEFT($D$7,1)&lt;&gt;"0",IF(LEFT($D$7,1)="1",3,$E$7),$D$5+$E$5*(DO211*DH211/($K$5*1000))+$F$5*(DO211*DH211/($K$5*1000))*MAX(MIN($B$7,$J$5),$I$5)*MAX(MIN($B$7,$J$5),$I$5)+$G$5*MAX(MIN($B$7,$J$5),$I$5)*(DO211*DH211/($K$5*1000))+$H$5*(DO211*DH211/($K$5*1000))*(DO211*DH211/($K$5*1000)))</f>
        <v>2.9383910355362106</v>
      </c>
      <c r="S211">
        <f t="shared" ref="S211:S238" si="147">J211*(1000-(1000*0.61365*EXP(17.502*W211/(240.97+W211))/(DH211+DI211)+DC211)/2)/(1000*0.61365*EXP(17.502*W211/(240.97+W211))/(DH211+DI211)-DC211)</f>
        <v>7.1980551408777543E-2</v>
      </c>
      <c r="T211">
        <f t="shared" ref="T211:T238" si="148">1/(($C$7+1)/(Q211/1.6)+1/(R211/1.37)) + $C$7/(($C$7+1)/(Q211/1.6) + $C$7/(R211/1.37))</f>
        <v>4.5075849699319187E-2</v>
      </c>
      <c r="U211">
        <f t="shared" ref="U211:U238" si="149">(CV211*CY211)</f>
        <v>77.183720065335351</v>
      </c>
      <c r="V211">
        <f t="shared" ref="V211:V274" si="150">(DJ211+(U211+2*0.95*0.0000000567*(((DJ211+$B$9)+273)^4-(DJ211+273)^4)-44100*J211)/(1.84*29.3*R211+8*0.95*0.0000000567*(DJ211+273)^3))</f>
        <v>23.80390048231412</v>
      </c>
      <c r="W211">
        <f t="shared" ref="W211:W274" si="151">($C$9*DK211+$D$9*DL211+$E$9*V211)</f>
        <v>23.80390048231412</v>
      </c>
      <c r="X211">
        <f t="shared" ref="X211:X274" si="152">0.61365*EXP(17.502*W211/(240.97+W211))</f>
        <v>2.9598757724172526</v>
      </c>
      <c r="Y211">
        <f t="shared" ref="Y211:Y274" si="153">(Z211/AA211*100)</f>
        <v>44.982601195435002</v>
      </c>
      <c r="Z211">
        <f t="shared" ref="Z211:Z238" si="154">DC211*(DH211+DI211)/1000</f>
        <v>1.3199863413852</v>
      </c>
      <c r="AA211">
        <f t="shared" ref="AA211:AA238" si="155">0.61365*EXP(17.502*DJ211/(240.97+DJ211))</f>
        <v>2.9344375520888217</v>
      </c>
      <c r="AB211">
        <f t="shared" ref="AB211:AB238" si="156">(X211-DC211*(DH211+DI211)/1000)</f>
        <v>1.6398894310320526</v>
      </c>
      <c r="AC211">
        <f t="shared" ref="AC211:AC238" si="157">(-J211*44100)</f>
        <v>-52.853656994528677</v>
      </c>
      <c r="AD211">
        <f t="shared" ref="AD211:AD238" si="158">2*29.3*R211*0.92*(DJ211-W211)</f>
        <v>-22.716721084190947</v>
      </c>
      <c r="AE211">
        <f t="shared" ref="AE211:AE238" si="159">2*0.95*0.0000000567*(((DJ211+$B$9)+273)^4-(W211+273)^4)</f>
        <v>-1.6145121554600308</v>
      </c>
      <c r="AF211">
        <f t="shared" ref="AF211:AF274" si="160">U211+AE211+AC211+AD211</f>
        <v>-1.1701688443075398E-3</v>
      </c>
      <c r="AG211">
        <v>0</v>
      </c>
      <c r="AH211">
        <v>0</v>
      </c>
      <c r="AI211">
        <f t="shared" ref="AI211:AI238" si="161">IF(AG211*$H$15&gt;=AK211,1,(AK211/(AK211-AG211*$H$15)))</f>
        <v>1</v>
      </c>
      <c r="AJ211">
        <f t="shared" ref="AJ211:AJ274" si="162">(AI211-1)*100</f>
        <v>0</v>
      </c>
      <c r="AK211">
        <f t="shared" ref="AK211:AK238" si="163">MAX(0,($B$15+$C$15*DO211)/(1+$D$15*DO211)*DH211/(DJ211+273)*$E$15)</f>
        <v>53742.922060995705</v>
      </c>
      <c r="AL211" t="s">
        <v>447</v>
      </c>
      <c r="AM211">
        <v>8305.73</v>
      </c>
      <c r="AN211">
        <v>1666.0250000000001</v>
      </c>
      <c r="AO211">
        <v>7978.48</v>
      </c>
      <c r="AP211">
        <f t="shared" ref="AP211:AP274" si="164">1-AN211/AO211</f>
        <v>0.79118516308870857</v>
      </c>
      <c r="AQ211">
        <v>-1.33578315168039</v>
      </c>
      <c r="AR211" t="s">
        <v>1176</v>
      </c>
      <c r="AS211">
        <v>8309.44</v>
      </c>
      <c r="AT211">
        <v>2223.90846153846</v>
      </c>
      <c r="AU211">
        <v>4204.8</v>
      </c>
      <c r="AV211">
        <f t="shared" ref="AV211:AV274" si="165">1-AT211/AU211</f>
        <v>0.47110243970261134</v>
      </c>
      <c r="AW211">
        <v>0.5</v>
      </c>
      <c r="AX211">
        <f t="shared" ref="AX211:AX238" si="166">CW211</f>
        <v>336.58217503266764</v>
      </c>
      <c r="AY211">
        <f t="shared" ref="AY211:AY238" si="167">L211</f>
        <v>9.5550661750719961</v>
      </c>
      <c r="AZ211">
        <f t="shared" ref="AZ211:AZ238" si="168">AV211*AW211*AX211</f>
        <v>79.282341909150546</v>
      </c>
      <c r="BA211">
        <f t="shared" ref="BA211:BA238" si="169">(AY211-AQ211)/AX211</f>
        <v>3.2357177933428453E-2</v>
      </c>
      <c r="BB211">
        <f t="shared" ref="BB211:BB238" si="170">(AO211-AU211)/AU211</f>
        <v>0.89746955859969535</v>
      </c>
      <c r="BC211">
        <f t="shared" ref="BC211:BC238" si="171">AN211/(AP211+AN211/AU211)</f>
        <v>1403.0807153483022</v>
      </c>
      <c r="BD211" t="s">
        <v>402</v>
      </c>
      <c r="BE211">
        <v>0</v>
      </c>
      <c r="BF211">
        <f t="shared" ref="BF211:BF274" si="172">IF(BE211&lt;&gt;0, BE211, BC211)</f>
        <v>1403.0807153483022</v>
      </c>
      <c r="BG211">
        <f t="shared" ref="BG211:BG274" si="173">1-BF211/AU211</f>
        <v>0.66631451784905293</v>
      </c>
      <c r="BH211">
        <f t="shared" ref="BH211:BH238" si="174">(AU211-AT211)/(AU211-BF211)</f>
        <v>0.70702712770447984</v>
      </c>
      <c r="BI211">
        <f t="shared" ref="BI211:BI238" si="175">(AO211-AU211)/(AO211-BF211)</f>
        <v>0.57390887406769753</v>
      </c>
      <c r="BJ211">
        <f t="shared" ref="BJ211:BJ238" si="176">(AU211-AT211)/(AU211-AN211)</f>
        <v>0.78025486246774134</v>
      </c>
      <c r="BK211">
        <f t="shared" ref="BK211:BK238" si="177">(AO211-AU211)/(AO211-AN211)</f>
        <v>0.59781495472046919</v>
      </c>
      <c r="BL211">
        <f t="shared" ref="BL211:BL238" si="178">(BH211*BF211/AT211)</f>
        <v>0.44606877723015542</v>
      </c>
      <c r="BM211">
        <f t="shared" ref="BM211:BM274" si="179">(1-BL211)</f>
        <v>0.55393122276984452</v>
      </c>
      <c r="CV211">
        <f t="shared" ref="CV211:CV238" si="180">$B$13*DP211+$C$13*DQ211+$F$13*DR211*(1-DU211)</f>
        <v>399.98700000000002</v>
      </c>
      <c r="CW211">
        <f t="shared" ref="CW211:CW274" si="181">CV211*CX211</f>
        <v>336.58217503266764</v>
      </c>
      <c r="CX211">
        <f t="shared" ref="CX211:CX238" si="182">($B$13*$D$11+$C$13*$D$11+$F$13*((EE211+DW211)/MAX(EE211+DW211+EF211, 0.1)*$I$11+EF211/MAX(EE211+DW211+EF211, 0.1)*$J$11))/($B$13+$C$13+$F$13)</f>
        <v>0.8414827857722067</v>
      </c>
      <c r="CY211">
        <f t="shared" ref="CY211:CY238" si="183">($B$13*$K$11+$C$13*$K$11+$F$13*((EE211+DW211)/MAX(EE211+DW211+EF211, 0.1)*$P$11+EF211/MAX(EE211+DW211+EF211, 0.1)*$Q$11))/($B$13+$C$13+$F$13)</f>
        <v>0.19296557154441354</v>
      </c>
      <c r="CZ211">
        <v>1717124635</v>
      </c>
      <c r="DA211">
        <v>414.04199999999997</v>
      </c>
      <c r="DB211">
        <v>426.10500000000002</v>
      </c>
      <c r="DC211">
        <v>13.1172</v>
      </c>
      <c r="DD211">
        <v>11.697699999999999</v>
      </c>
      <c r="DE211">
        <v>416.34</v>
      </c>
      <c r="DF211">
        <v>13.229200000000001</v>
      </c>
      <c r="DG211">
        <v>499.94</v>
      </c>
      <c r="DH211">
        <v>100.53</v>
      </c>
      <c r="DI211">
        <v>0.100191</v>
      </c>
      <c r="DJ211">
        <v>23.660499999999999</v>
      </c>
      <c r="DK211">
        <v>22.788</v>
      </c>
      <c r="DL211">
        <v>999.9</v>
      </c>
      <c r="DM211">
        <v>0</v>
      </c>
      <c r="DN211">
        <v>0</v>
      </c>
      <c r="DO211">
        <v>9997.5</v>
      </c>
      <c r="DP211">
        <v>0</v>
      </c>
      <c r="DQ211">
        <v>1.5289399999999999E-3</v>
      </c>
      <c r="DR211">
        <v>399.98700000000002</v>
      </c>
      <c r="DS211">
        <v>0.94994999999999996</v>
      </c>
      <c r="DT211">
        <v>5.0049700000000003E-2</v>
      </c>
      <c r="DU211">
        <v>0</v>
      </c>
      <c r="DV211">
        <v>2223.5700000000002</v>
      </c>
      <c r="DW211">
        <v>5.0003500000000001</v>
      </c>
      <c r="DX211">
        <v>3603.02</v>
      </c>
      <c r="DY211">
        <v>3477.62</v>
      </c>
      <c r="DZ211">
        <v>37.625</v>
      </c>
      <c r="EA211">
        <v>40.625</v>
      </c>
      <c r="EB211">
        <v>39.375</v>
      </c>
      <c r="EC211">
        <v>42.625</v>
      </c>
      <c r="ED211">
        <v>42.75</v>
      </c>
      <c r="EE211">
        <v>375.22</v>
      </c>
      <c r="EF211">
        <v>19.77</v>
      </c>
      <c r="EG211">
        <v>0</v>
      </c>
      <c r="EH211">
        <v>298.90000009536698</v>
      </c>
      <c r="EI211">
        <v>0</v>
      </c>
      <c r="EJ211">
        <v>2223.90846153846</v>
      </c>
      <c r="EK211">
        <v>-0.60034188919183196</v>
      </c>
      <c r="EL211">
        <v>-0.62017094106550497</v>
      </c>
      <c r="EM211">
        <v>3603.13</v>
      </c>
      <c r="EN211">
        <v>15</v>
      </c>
      <c r="EO211">
        <v>1717124656</v>
      </c>
      <c r="EP211" t="s">
        <v>1177</v>
      </c>
      <c r="EQ211">
        <v>1717124656</v>
      </c>
      <c r="ER211">
        <v>1717124656</v>
      </c>
      <c r="ES211">
        <v>195</v>
      </c>
      <c r="ET211">
        <v>5.0000000000000001E-3</v>
      </c>
      <c r="EU211">
        <v>1E-3</v>
      </c>
      <c r="EV211">
        <v>-2.298</v>
      </c>
      <c r="EW211">
        <v>-0.112</v>
      </c>
      <c r="EX211">
        <v>426</v>
      </c>
      <c r="EY211">
        <v>12</v>
      </c>
      <c r="EZ211">
        <v>0.21</v>
      </c>
      <c r="FA211">
        <v>0.06</v>
      </c>
      <c r="FB211">
        <v>414.08195238095198</v>
      </c>
      <c r="FC211">
        <v>-0.174545454545593</v>
      </c>
      <c r="FD211">
        <v>2.00985102278439E-2</v>
      </c>
      <c r="FE211">
        <v>1</v>
      </c>
      <c r="FF211">
        <v>13.116780952380999</v>
      </c>
      <c r="FG211">
        <v>4.2857142856679602E-4</v>
      </c>
      <c r="FH211">
        <v>2.8220061695294601E-4</v>
      </c>
      <c r="FI211">
        <v>1</v>
      </c>
      <c r="FJ211">
        <v>2</v>
      </c>
      <c r="FK211">
        <v>2</v>
      </c>
      <c r="FL211" t="s">
        <v>404</v>
      </c>
      <c r="FM211">
        <v>2.9731700000000001</v>
      </c>
      <c r="FN211">
        <v>2.8472900000000001</v>
      </c>
      <c r="FO211">
        <v>0.10051</v>
      </c>
      <c r="FP211">
        <v>0.10244200000000001</v>
      </c>
      <c r="FQ211">
        <v>7.4794100000000002E-2</v>
      </c>
      <c r="FR211">
        <v>6.8914299999999998E-2</v>
      </c>
      <c r="FS211">
        <v>32282.6</v>
      </c>
      <c r="FT211">
        <v>31819.200000000001</v>
      </c>
      <c r="FU211">
        <v>33470.6</v>
      </c>
      <c r="FV211">
        <v>33166</v>
      </c>
      <c r="FW211">
        <v>44272.5</v>
      </c>
      <c r="FX211">
        <v>41452.6</v>
      </c>
      <c r="FY211">
        <v>49532.6</v>
      </c>
      <c r="FZ211">
        <v>44805.8</v>
      </c>
      <c r="GA211">
        <v>2.1025</v>
      </c>
      <c r="GB211">
        <v>2.7479300000000002</v>
      </c>
      <c r="GC211">
        <v>8.4422499999999998E-2</v>
      </c>
      <c r="GD211">
        <v>0</v>
      </c>
      <c r="GE211">
        <v>21.3962</v>
      </c>
      <c r="GF211">
        <v>999.9</v>
      </c>
      <c r="GG211">
        <v>29.928999999999998</v>
      </c>
      <c r="GH211">
        <v>29.245000000000001</v>
      </c>
      <c r="GI211">
        <v>12.1447</v>
      </c>
      <c r="GJ211">
        <v>61.386499999999998</v>
      </c>
      <c r="GK211">
        <v>-1.28606</v>
      </c>
      <c r="GL211">
        <v>3</v>
      </c>
      <c r="GM211">
        <v>-5.1384699999999998E-2</v>
      </c>
      <c r="GN211">
        <v>0.30912299999999998</v>
      </c>
      <c r="GO211">
        <v>20.345500000000001</v>
      </c>
      <c r="GP211">
        <v>5.2225299999999999</v>
      </c>
      <c r="GQ211">
        <v>12.038399999999999</v>
      </c>
      <c r="GR211">
        <v>4.9992999999999999</v>
      </c>
      <c r="GS211">
        <v>3.2890000000000001</v>
      </c>
      <c r="GT211">
        <v>9999</v>
      </c>
      <c r="GU211">
        <v>999.9</v>
      </c>
      <c r="GV211">
        <v>9999</v>
      </c>
      <c r="GW211">
        <v>9999</v>
      </c>
      <c r="GX211">
        <v>1.8897299999999999</v>
      </c>
      <c r="GY211">
        <v>1.8896200000000001</v>
      </c>
      <c r="GZ211">
        <v>1.88974</v>
      </c>
      <c r="HA211">
        <v>1.8899600000000001</v>
      </c>
      <c r="HB211">
        <v>1.8915900000000001</v>
      </c>
      <c r="HC211">
        <v>1.8917600000000001</v>
      </c>
      <c r="HD211">
        <v>1.88523</v>
      </c>
      <c r="HE211">
        <v>1.89011</v>
      </c>
      <c r="HF211">
        <v>5</v>
      </c>
      <c r="HG211">
        <v>0</v>
      </c>
      <c r="HH211">
        <v>0</v>
      </c>
      <c r="HI211">
        <v>4.5</v>
      </c>
      <c r="HJ211" t="s">
        <v>405</v>
      </c>
      <c r="HK211" t="s">
        <v>406</v>
      </c>
      <c r="HL211" t="s">
        <v>407</v>
      </c>
      <c r="HM211" t="s">
        <v>407</v>
      </c>
      <c r="HN211" t="s">
        <v>408</v>
      </c>
      <c r="HO211" t="s">
        <v>408</v>
      </c>
      <c r="HP211">
        <v>0</v>
      </c>
      <c r="HQ211">
        <v>100</v>
      </c>
      <c r="HR211">
        <v>100</v>
      </c>
      <c r="HS211">
        <v>-2.298</v>
      </c>
      <c r="HT211">
        <v>-0.112</v>
      </c>
      <c r="HU211">
        <v>-2.30309090909088</v>
      </c>
      <c r="HV211">
        <v>0</v>
      </c>
      <c r="HW211">
        <v>0</v>
      </c>
      <c r="HX211">
        <v>0</v>
      </c>
      <c r="HY211">
        <v>-0.11259999999999901</v>
      </c>
      <c r="HZ211">
        <v>0</v>
      </c>
      <c r="IA211">
        <v>0</v>
      </c>
      <c r="IB211">
        <v>0</v>
      </c>
      <c r="IC211">
        <v>-1</v>
      </c>
      <c r="ID211">
        <v>-1</v>
      </c>
      <c r="IE211">
        <v>-1</v>
      </c>
      <c r="IF211">
        <v>-1</v>
      </c>
      <c r="IG211">
        <v>4.5999999999999996</v>
      </c>
      <c r="IH211">
        <v>4.7</v>
      </c>
      <c r="II211">
        <v>0.153809</v>
      </c>
      <c r="IJ211">
        <v>4.99878</v>
      </c>
      <c r="IK211">
        <v>2.5463900000000002</v>
      </c>
      <c r="IL211">
        <v>4.2016600000000004</v>
      </c>
      <c r="IM211">
        <v>3.1982400000000002</v>
      </c>
      <c r="IN211">
        <v>2.36084</v>
      </c>
      <c r="IO211">
        <v>32.975999999999999</v>
      </c>
      <c r="IP211">
        <v>24.148800000000001</v>
      </c>
      <c r="IQ211">
        <v>2</v>
      </c>
      <c r="IR211">
        <v>508.041</v>
      </c>
      <c r="IS211">
        <v>1255.4100000000001</v>
      </c>
      <c r="IT211">
        <v>22</v>
      </c>
      <c r="IU211">
        <v>26.495799999999999</v>
      </c>
      <c r="IV211">
        <v>30</v>
      </c>
      <c r="IW211">
        <v>26.724699999999999</v>
      </c>
      <c r="IX211">
        <v>26.759699999999999</v>
      </c>
      <c r="IY211">
        <v>-1</v>
      </c>
      <c r="IZ211">
        <v>-30</v>
      </c>
      <c r="JA211">
        <v>-30</v>
      </c>
      <c r="JB211">
        <v>22</v>
      </c>
      <c r="JC211">
        <v>400</v>
      </c>
      <c r="JD211">
        <v>15.875</v>
      </c>
      <c r="JE211">
        <v>102.85299999999999</v>
      </c>
      <c r="JF211">
        <v>101.04300000000001</v>
      </c>
    </row>
    <row r="212" spans="1:266" x14ac:dyDescent="0.35">
      <c r="A212">
        <v>194</v>
      </c>
      <c r="B212">
        <v>1717124935</v>
      </c>
      <c r="C212">
        <v>63002.900000095397</v>
      </c>
      <c r="D212" t="s">
        <v>1178</v>
      </c>
      <c r="E212" t="s">
        <v>1179</v>
      </c>
      <c r="F212" t="s">
        <v>400</v>
      </c>
      <c r="I212">
        <v>1717124935</v>
      </c>
      <c r="J212">
        <f t="shared" si="138"/>
        <v>1.2048669493644772E-3</v>
      </c>
      <c r="K212">
        <f t="shared" si="139"/>
        <v>1.2048669493644772</v>
      </c>
      <c r="L212">
        <f t="shared" si="140"/>
        <v>9.5759845114789375</v>
      </c>
      <c r="M212">
        <f t="shared" si="141"/>
        <v>413.82600000000002</v>
      </c>
      <c r="N212">
        <f t="shared" si="142"/>
        <v>194.50797760854317</v>
      </c>
      <c r="O212">
        <f t="shared" si="143"/>
        <v>19.572925643793948</v>
      </c>
      <c r="P212">
        <f t="shared" si="144"/>
        <v>41.642433524088609</v>
      </c>
      <c r="Q212">
        <f t="shared" si="145"/>
        <v>7.3393905930027009E-2</v>
      </c>
      <c r="R212">
        <f t="shared" si="146"/>
        <v>2.9410962401588061</v>
      </c>
      <c r="S212">
        <f t="shared" si="147"/>
        <v>7.239139627937409E-2</v>
      </c>
      <c r="T212">
        <f t="shared" si="148"/>
        <v>4.5333553325730747E-2</v>
      </c>
      <c r="U212">
        <f t="shared" si="149"/>
        <v>77.187163789562945</v>
      </c>
      <c r="V212">
        <f t="shared" si="150"/>
        <v>23.805742623598867</v>
      </c>
      <c r="W212">
        <f t="shared" si="151"/>
        <v>23.805742623598867</v>
      </c>
      <c r="X212">
        <f t="shared" si="152"/>
        <v>2.9602038055967075</v>
      </c>
      <c r="Y212">
        <f t="shared" si="153"/>
        <v>45.007473520166933</v>
      </c>
      <c r="Z212">
        <f t="shared" si="154"/>
        <v>1.32100257192836</v>
      </c>
      <c r="AA212">
        <f t="shared" si="155"/>
        <v>2.9350738190990562</v>
      </c>
      <c r="AB212">
        <f t="shared" si="156"/>
        <v>1.6392012336683475</v>
      </c>
      <c r="AC212">
        <f t="shared" si="157"/>
        <v>-53.134632466973443</v>
      </c>
      <c r="AD212">
        <f t="shared" si="158"/>
        <v>-22.458908292775359</v>
      </c>
      <c r="AE212">
        <f t="shared" si="159"/>
        <v>-1.5947647089251635</v>
      </c>
      <c r="AF212">
        <f t="shared" si="160"/>
        <v>-1.1416791110256952E-3</v>
      </c>
      <c r="AG212">
        <v>0</v>
      </c>
      <c r="AH212">
        <v>0</v>
      </c>
      <c r="AI212">
        <f t="shared" si="161"/>
        <v>1</v>
      </c>
      <c r="AJ212">
        <f t="shared" si="162"/>
        <v>0</v>
      </c>
      <c r="AK212">
        <f t="shared" si="163"/>
        <v>53821.617217166699</v>
      </c>
      <c r="AL212" t="s">
        <v>447</v>
      </c>
      <c r="AM212">
        <v>8305.73</v>
      </c>
      <c r="AN212">
        <v>1666.0250000000001</v>
      </c>
      <c r="AO212">
        <v>7978.48</v>
      </c>
      <c r="AP212">
        <f t="shared" si="164"/>
        <v>0.79118516308870857</v>
      </c>
      <c r="AQ212">
        <v>-1.33578315168039</v>
      </c>
      <c r="AR212" t="s">
        <v>1180</v>
      </c>
      <c r="AS212">
        <v>8308.2900000000009</v>
      </c>
      <c r="AT212">
        <v>2222.0808000000002</v>
      </c>
      <c r="AU212">
        <v>4196.78</v>
      </c>
      <c r="AV212">
        <f t="shared" si="165"/>
        <v>0.4705272137209956</v>
      </c>
      <c r="AW212">
        <v>0.5</v>
      </c>
      <c r="AX212">
        <f t="shared" si="166"/>
        <v>336.59730689478147</v>
      </c>
      <c r="AY212">
        <f t="shared" si="167"/>
        <v>9.5759845114789375</v>
      </c>
      <c r="AZ212">
        <f t="shared" si="168"/>
        <v>79.189096479596188</v>
      </c>
      <c r="BA212">
        <f t="shared" si="169"/>
        <v>3.2417869779838397E-2</v>
      </c>
      <c r="BB212">
        <f t="shared" si="170"/>
        <v>0.90109560186619264</v>
      </c>
      <c r="BC212">
        <f t="shared" si="171"/>
        <v>1402.1865840769196</v>
      </c>
      <c r="BD212" t="s">
        <v>402</v>
      </c>
      <c r="BE212">
        <v>0</v>
      </c>
      <c r="BF212">
        <f t="shared" si="172"/>
        <v>1402.1865840769196</v>
      </c>
      <c r="BG212">
        <f t="shared" si="173"/>
        <v>0.66588990033384654</v>
      </c>
      <c r="BH212">
        <f t="shared" si="174"/>
        <v>0.706614131683173</v>
      </c>
      <c r="BI212">
        <f t="shared" si="175"/>
        <v>0.57505037576994766</v>
      </c>
      <c r="BJ212">
        <f t="shared" si="176"/>
        <v>0.78028066723171541</v>
      </c>
      <c r="BK212">
        <f t="shared" si="177"/>
        <v>0.59908545882703323</v>
      </c>
      <c r="BL212">
        <f t="shared" si="178"/>
        <v>0.44589056147972067</v>
      </c>
      <c r="BM212">
        <f t="shared" si="179"/>
        <v>0.55410943852027938</v>
      </c>
      <c r="CV212">
        <f t="shared" si="180"/>
        <v>400.005</v>
      </c>
      <c r="CW212">
        <f t="shared" si="181"/>
        <v>336.59730689478147</v>
      </c>
      <c r="CX212">
        <f t="shared" si="182"/>
        <v>0.84148274870259487</v>
      </c>
      <c r="CY212">
        <f t="shared" si="183"/>
        <v>0.19296549740518978</v>
      </c>
      <c r="CZ212">
        <v>1717124935</v>
      </c>
      <c r="DA212">
        <v>413.82600000000002</v>
      </c>
      <c r="DB212">
        <v>425.91500000000002</v>
      </c>
      <c r="DC212">
        <v>13.127599999999999</v>
      </c>
      <c r="DD212">
        <v>11.700799999999999</v>
      </c>
      <c r="DE212">
        <v>416.11700000000002</v>
      </c>
      <c r="DF212">
        <v>13.2376</v>
      </c>
      <c r="DG212">
        <v>500.02100000000002</v>
      </c>
      <c r="DH212">
        <v>100.52800000000001</v>
      </c>
      <c r="DI212">
        <v>9.98811E-2</v>
      </c>
      <c r="DJ212">
        <v>23.664100000000001</v>
      </c>
      <c r="DK212">
        <v>22.792400000000001</v>
      </c>
      <c r="DL212">
        <v>999.9</v>
      </c>
      <c r="DM212">
        <v>0</v>
      </c>
      <c r="DN212">
        <v>0</v>
      </c>
      <c r="DO212">
        <v>10013.1</v>
      </c>
      <c r="DP212">
        <v>0</v>
      </c>
      <c r="DQ212">
        <v>1.5289399999999999E-3</v>
      </c>
      <c r="DR212">
        <v>400.005</v>
      </c>
      <c r="DS212">
        <v>0.94994999999999996</v>
      </c>
      <c r="DT212">
        <v>5.0049700000000003E-2</v>
      </c>
      <c r="DU212">
        <v>0</v>
      </c>
      <c r="DV212">
        <v>2221.6799999999998</v>
      </c>
      <c r="DW212">
        <v>5.0003500000000001</v>
      </c>
      <c r="DX212">
        <v>3600</v>
      </c>
      <c r="DY212">
        <v>3477.78</v>
      </c>
      <c r="DZ212">
        <v>37.625</v>
      </c>
      <c r="EA212">
        <v>40.625</v>
      </c>
      <c r="EB212">
        <v>39.311999999999998</v>
      </c>
      <c r="EC212">
        <v>42.625</v>
      </c>
      <c r="ED212">
        <v>42.686999999999998</v>
      </c>
      <c r="EE212">
        <v>375.23</v>
      </c>
      <c r="EF212">
        <v>19.77</v>
      </c>
      <c r="EG212">
        <v>0</v>
      </c>
      <c r="EH212">
        <v>299</v>
      </c>
      <c r="EI212">
        <v>0</v>
      </c>
      <c r="EJ212">
        <v>2222.0808000000002</v>
      </c>
      <c r="EK212">
        <v>-1.3669230842808899</v>
      </c>
      <c r="EL212">
        <v>-1.27230768678177</v>
      </c>
      <c r="EM212">
        <v>3599.9052000000001</v>
      </c>
      <c r="EN212">
        <v>15</v>
      </c>
      <c r="EO212">
        <v>1717124964</v>
      </c>
      <c r="EP212" t="s">
        <v>1181</v>
      </c>
      <c r="EQ212">
        <v>1717124964</v>
      </c>
      <c r="ER212">
        <v>1717124958</v>
      </c>
      <c r="ES212">
        <v>196</v>
      </c>
      <c r="ET212">
        <v>7.0000000000000001E-3</v>
      </c>
      <c r="EU212">
        <v>2E-3</v>
      </c>
      <c r="EV212">
        <v>-2.2909999999999999</v>
      </c>
      <c r="EW212">
        <v>-0.11</v>
      </c>
      <c r="EX212">
        <v>426</v>
      </c>
      <c r="EY212">
        <v>12</v>
      </c>
      <c r="EZ212">
        <v>0.16</v>
      </c>
      <c r="FA212">
        <v>0.1</v>
      </c>
      <c r="FB212">
        <v>413.82319047619001</v>
      </c>
      <c r="FC212">
        <v>-6.2181818181322498E-2</v>
      </c>
      <c r="FD212">
        <v>1.6398661523837E-2</v>
      </c>
      <c r="FE212">
        <v>1</v>
      </c>
      <c r="FF212">
        <v>13.126823809523801</v>
      </c>
      <c r="FG212">
        <v>3.2805194805198999E-3</v>
      </c>
      <c r="FH212">
        <v>6.2784951328961598E-4</v>
      </c>
      <c r="FI212">
        <v>1</v>
      </c>
      <c r="FJ212">
        <v>2</v>
      </c>
      <c r="FK212">
        <v>2</v>
      </c>
      <c r="FL212" t="s">
        <v>404</v>
      </c>
      <c r="FM212">
        <v>2.9733900000000002</v>
      </c>
      <c r="FN212">
        <v>2.8471099999999998</v>
      </c>
      <c r="FO212">
        <v>0.10047</v>
      </c>
      <c r="FP212">
        <v>0.102407</v>
      </c>
      <c r="FQ212">
        <v>7.4829999999999994E-2</v>
      </c>
      <c r="FR212">
        <v>6.8927500000000003E-2</v>
      </c>
      <c r="FS212">
        <v>32284.6</v>
      </c>
      <c r="FT212">
        <v>31821.1</v>
      </c>
      <c r="FU212">
        <v>33471.1</v>
      </c>
      <c r="FV212">
        <v>33166.699999999997</v>
      </c>
      <c r="FW212">
        <v>44271.1</v>
      </c>
      <c r="FX212">
        <v>41452.400000000001</v>
      </c>
      <c r="FY212">
        <v>49533</v>
      </c>
      <c r="FZ212">
        <v>44806.2</v>
      </c>
      <c r="GA212">
        <v>2.1030199999999999</v>
      </c>
      <c r="GB212">
        <v>2.7509800000000002</v>
      </c>
      <c r="GC212">
        <v>8.4467200000000006E-2</v>
      </c>
      <c r="GD212">
        <v>0</v>
      </c>
      <c r="GE212">
        <v>21.399899999999999</v>
      </c>
      <c r="GF212">
        <v>999.9</v>
      </c>
      <c r="GG212">
        <v>29.954000000000001</v>
      </c>
      <c r="GH212">
        <v>29.245000000000001</v>
      </c>
      <c r="GI212">
        <v>12.1554</v>
      </c>
      <c r="GJ212">
        <v>61.296500000000002</v>
      </c>
      <c r="GK212">
        <v>-1.34215</v>
      </c>
      <c r="GL212">
        <v>3</v>
      </c>
      <c r="GM212">
        <v>-5.2461899999999999E-2</v>
      </c>
      <c r="GN212">
        <v>0.31318099999999999</v>
      </c>
      <c r="GO212">
        <v>20.345700000000001</v>
      </c>
      <c r="GP212">
        <v>5.2219300000000004</v>
      </c>
      <c r="GQ212">
        <v>12.039300000000001</v>
      </c>
      <c r="GR212">
        <v>4.9992000000000001</v>
      </c>
      <c r="GS212">
        <v>3.2890000000000001</v>
      </c>
      <c r="GT212">
        <v>9999</v>
      </c>
      <c r="GU212">
        <v>999.9</v>
      </c>
      <c r="GV212">
        <v>9999</v>
      </c>
      <c r="GW212">
        <v>9999</v>
      </c>
      <c r="GX212">
        <v>1.8897999999999999</v>
      </c>
      <c r="GY212">
        <v>1.8896599999999999</v>
      </c>
      <c r="GZ212">
        <v>1.8897999999999999</v>
      </c>
      <c r="HA212">
        <v>1.89005</v>
      </c>
      <c r="HB212">
        <v>1.8916299999999999</v>
      </c>
      <c r="HC212">
        <v>1.89178</v>
      </c>
      <c r="HD212">
        <v>1.8852500000000001</v>
      </c>
      <c r="HE212">
        <v>1.89025</v>
      </c>
      <c r="HF212">
        <v>5</v>
      </c>
      <c r="HG212">
        <v>0</v>
      </c>
      <c r="HH212">
        <v>0</v>
      </c>
      <c r="HI212">
        <v>4.5</v>
      </c>
      <c r="HJ212" t="s">
        <v>405</v>
      </c>
      <c r="HK212" t="s">
        <v>406</v>
      </c>
      <c r="HL212" t="s">
        <v>407</v>
      </c>
      <c r="HM212" t="s">
        <v>407</v>
      </c>
      <c r="HN212" t="s">
        <v>408</v>
      </c>
      <c r="HO212" t="s">
        <v>408</v>
      </c>
      <c r="HP212">
        <v>0</v>
      </c>
      <c r="HQ212">
        <v>100</v>
      </c>
      <c r="HR212">
        <v>100</v>
      </c>
      <c r="HS212">
        <v>-2.2909999999999999</v>
      </c>
      <c r="HT212">
        <v>-0.11</v>
      </c>
      <c r="HU212">
        <v>-2.2979090909090001</v>
      </c>
      <c r="HV212">
        <v>0</v>
      </c>
      <c r="HW212">
        <v>0</v>
      </c>
      <c r="HX212">
        <v>0</v>
      </c>
      <c r="HY212">
        <v>-0.11171818181818</v>
      </c>
      <c r="HZ212">
        <v>0</v>
      </c>
      <c r="IA212">
        <v>0</v>
      </c>
      <c r="IB212">
        <v>0</v>
      </c>
      <c r="IC212">
        <v>-1</v>
      </c>
      <c r="ID212">
        <v>-1</v>
      </c>
      <c r="IE212">
        <v>-1</v>
      </c>
      <c r="IF212">
        <v>-1</v>
      </c>
      <c r="IG212">
        <v>4.7</v>
      </c>
      <c r="IH212">
        <v>4.7</v>
      </c>
      <c r="II212">
        <v>0.153809</v>
      </c>
      <c r="IJ212">
        <v>4.99878</v>
      </c>
      <c r="IK212">
        <v>2.5463900000000002</v>
      </c>
      <c r="IL212">
        <v>4.1833499999999999</v>
      </c>
      <c r="IM212">
        <v>3.1982400000000002</v>
      </c>
      <c r="IN212">
        <v>2.34985</v>
      </c>
      <c r="IO212">
        <v>32.975999999999999</v>
      </c>
      <c r="IP212">
        <v>24.14</v>
      </c>
      <c r="IQ212">
        <v>2</v>
      </c>
      <c r="IR212">
        <v>508.26499999999999</v>
      </c>
      <c r="IS212">
        <v>1259.6099999999999</v>
      </c>
      <c r="IT212">
        <v>22</v>
      </c>
      <c r="IU212">
        <v>26.4846</v>
      </c>
      <c r="IV212">
        <v>30.0002</v>
      </c>
      <c r="IW212">
        <v>26.7134</v>
      </c>
      <c r="IX212">
        <v>26.750599999999999</v>
      </c>
      <c r="IY212">
        <v>-1</v>
      </c>
      <c r="IZ212">
        <v>-30</v>
      </c>
      <c r="JA212">
        <v>-30</v>
      </c>
      <c r="JB212">
        <v>22</v>
      </c>
      <c r="JC212">
        <v>400</v>
      </c>
      <c r="JD212">
        <v>15.875</v>
      </c>
      <c r="JE212">
        <v>102.855</v>
      </c>
      <c r="JF212">
        <v>101.044</v>
      </c>
    </row>
    <row r="213" spans="1:266" x14ac:dyDescent="0.35">
      <c r="A213">
        <v>195</v>
      </c>
      <c r="B213">
        <v>1717125235</v>
      </c>
      <c r="C213">
        <v>63302.900000095397</v>
      </c>
      <c r="D213" t="s">
        <v>1182</v>
      </c>
      <c r="E213" t="s">
        <v>1183</v>
      </c>
      <c r="F213" t="s">
        <v>400</v>
      </c>
      <c r="I213">
        <v>1717125235</v>
      </c>
      <c r="J213">
        <f t="shared" si="138"/>
        <v>1.2074648729562055E-3</v>
      </c>
      <c r="K213">
        <f t="shared" si="139"/>
        <v>1.2074648729562054</v>
      </c>
      <c r="L213">
        <f t="shared" si="140"/>
        <v>9.5328723403211431</v>
      </c>
      <c r="M213">
        <f t="shared" si="141"/>
        <v>413.69799999999998</v>
      </c>
      <c r="N213">
        <f t="shared" si="142"/>
        <v>195.96859360726774</v>
      </c>
      <c r="O213">
        <f t="shared" si="143"/>
        <v>19.71975224562086</v>
      </c>
      <c r="P213">
        <f t="shared" si="144"/>
        <v>41.629232084290003</v>
      </c>
      <c r="Q213">
        <f t="shared" si="145"/>
        <v>7.3624672328433519E-2</v>
      </c>
      <c r="R213">
        <f t="shared" si="146"/>
        <v>2.9368003719864575</v>
      </c>
      <c r="S213">
        <f t="shared" si="147"/>
        <v>7.2614441497480156E-2</v>
      </c>
      <c r="T213">
        <f t="shared" si="148"/>
        <v>4.5473636300922986E-2</v>
      </c>
      <c r="U213">
        <f t="shared" si="149"/>
        <v>77.187905996678595</v>
      </c>
      <c r="V213">
        <f t="shared" si="150"/>
        <v>23.80236511754579</v>
      </c>
      <c r="W213">
        <f t="shared" si="151"/>
        <v>23.80236511754579</v>
      </c>
      <c r="X213">
        <f t="shared" si="152"/>
        <v>2.9596023917326737</v>
      </c>
      <c r="Y213">
        <f t="shared" si="153"/>
        <v>45.046877471625898</v>
      </c>
      <c r="Z213">
        <f t="shared" si="154"/>
        <v>1.3219282156745</v>
      </c>
      <c r="AA213">
        <f t="shared" si="155"/>
        <v>2.9345612612264977</v>
      </c>
      <c r="AB213">
        <f t="shared" si="156"/>
        <v>1.6376741760581737</v>
      </c>
      <c r="AC213">
        <f t="shared" si="157"/>
        <v>-53.249200897368659</v>
      </c>
      <c r="AD213">
        <f t="shared" si="158"/>
        <v>-22.350501073143853</v>
      </c>
      <c r="AE213">
        <f t="shared" si="159"/>
        <v>-1.5893379972043131</v>
      </c>
      <c r="AF213">
        <f t="shared" si="160"/>
        <v>-1.1339710382287649E-3</v>
      </c>
      <c r="AG213">
        <v>0</v>
      </c>
      <c r="AH213">
        <v>0</v>
      </c>
      <c r="AI213">
        <f t="shared" si="161"/>
        <v>1</v>
      </c>
      <c r="AJ213">
        <f t="shared" si="162"/>
        <v>0</v>
      </c>
      <c r="AK213">
        <f t="shared" si="163"/>
        <v>53696.070030544135</v>
      </c>
      <c r="AL213" t="s">
        <v>447</v>
      </c>
      <c r="AM213">
        <v>8305.73</v>
      </c>
      <c r="AN213">
        <v>1666.0250000000001</v>
      </c>
      <c r="AO213">
        <v>7978.48</v>
      </c>
      <c r="AP213">
        <f t="shared" si="164"/>
        <v>0.79118516308870857</v>
      </c>
      <c r="AQ213">
        <v>-1.33578315168039</v>
      </c>
      <c r="AR213" t="s">
        <v>1184</v>
      </c>
      <c r="AS213">
        <v>8310.85</v>
      </c>
      <c r="AT213">
        <v>2220.7273076923102</v>
      </c>
      <c r="AU213">
        <v>4189.82</v>
      </c>
      <c r="AV213">
        <f t="shared" si="165"/>
        <v>0.46997071289642267</v>
      </c>
      <c r="AW213">
        <v>0.5</v>
      </c>
      <c r="AX213">
        <f t="shared" si="166"/>
        <v>336.60065799833933</v>
      </c>
      <c r="AY213">
        <f t="shared" si="167"/>
        <v>9.5328723403211431</v>
      </c>
      <c r="AZ213">
        <f t="shared" si="168"/>
        <v>79.096225600442239</v>
      </c>
      <c r="BA213">
        <f t="shared" si="169"/>
        <v>3.2289465970251181E-2</v>
      </c>
      <c r="BB213">
        <f t="shared" si="170"/>
        <v>0.90425364335460712</v>
      </c>
      <c r="BC213">
        <f t="shared" si="171"/>
        <v>1401.4087834064976</v>
      </c>
      <c r="BD213" t="s">
        <v>402</v>
      </c>
      <c r="BE213">
        <v>0</v>
      </c>
      <c r="BF213">
        <f t="shared" si="172"/>
        <v>1401.4087834064976</v>
      </c>
      <c r="BG213">
        <f t="shared" si="173"/>
        <v>0.66552052751514434</v>
      </c>
      <c r="BH213">
        <f t="shared" si="174"/>
        <v>0.70617012318335759</v>
      </c>
      <c r="BI213">
        <f t="shared" si="175"/>
        <v>0.57604059242075245</v>
      </c>
      <c r="BJ213">
        <f t="shared" si="176"/>
        <v>0.78021102835519118</v>
      </c>
      <c r="BK213">
        <f t="shared" si="177"/>
        <v>0.60018804094445033</v>
      </c>
      <c r="BL213">
        <f t="shared" si="178"/>
        <v>0.44563463950771703</v>
      </c>
      <c r="BM213">
        <f t="shared" si="179"/>
        <v>0.55436536049228291</v>
      </c>
      <c r="CV213">
        <f t="shared" si="180"/>
        <v>400.00900000000001</v>
      </c>
      <c r="CW213">
        <f t="shared" si="181"/>
        <v>336.60065799833933</v>
      </c>
      <c r="CX213">
        <f t="shared" si="182"/>
        <v>0.84148271163483646</v>
      </c>
      <c r="CY213">
        <f t="shared" si="183"/>
        <v>0.19296542326967292</v>
      </c>
      <c r="CZ213">
        <v>1717125235</v>
      </c>
      <c r="DA213">
        <v>413.69799999999998</v>
      </c>
      <c r="DB213">
        <v>425.73500000000001</v>
      </c>
      <c r="DC213">
        <v>13.136900000000001</v>
      </c>
      <c r="DD213">
        <v>11.7072</v>
      </c>
      <c r="DE213">
        <v>416.00900000000001</v>
      </c>
      <c r="DF213">
        <v>13.248900000000001</v>
      </c>
      <c r="DG213">
        <v>500.07799999999997</v>
      </c>
      <c r="DH213">
        <v>100.527</v>
      </c>
      <c r="DI213">
        <v>0.100105</v>
      </c>
      <c r="DJ213">
        <v>23.661200000000001</v>
      </c>
      <c r="DK213">
        <v>22.804400000000001</v>
      </c>
      <c r="DL213">
        <v>999.9</v>
      </c>
      <c r="DM213">
        <v>0</v>
      </c>
      <c r="DN213">
        <v>0</v>
      </c>
      <c r="DO213">
        <v>9988.75</v>
      </c>
      <c r="DP213">
        <v>0</v>
      </c>
      <c r="DQ213">
        <v>1.5289399999999999E-3</v>
      </c>
      <c r="DR213">
        <v>400.00900000000001</v>
      </c>
      <c r="DS213">
        <v>0.94994999999999996</v>
      </c>
      <c r="DT213">
        <v>5.0049700000000003E-2</v>
      </c>
      <c r="DU213">
        <v>0</v>
      </c>
      <c r="DV213">
        <v>2220.77</v>
      </c>
      <c r="DW213">
        <v>5.0003500000000001</v>
      </c>
      <c r="DX213">
        <v>3597.96</v>
      </c>
      <c r="DY213">
        <v>3477.82</v>
      </c>
      <c r="DZ213">
        <v>37.561999999999998</v>
      </c>
      <c r="EA213">
        <v>40.561999999999998</v>
      </c>
      <c r="EB213">
        <v>39.311999999999998</v>
      </c>
      <c r="EC213">
        <v>42.625</v>
      </c>
      <c r="ED213">
        <v>42.75</v>
      </c>
      <c r="EE213">
        <v>375.24</v>
      </c>
      <c r="EF213">
        <v>19.77</v>
      </c>
      <c r="EG213">
        <v>0</v>
      </c>
      <c r="EH213">
        <v>298.90000009536698</v>
      </c>
      <c r="EI213">
        <v>0</v>
      </c>
      <c r="EJ213">
        <v>2220.7273076923102</v>
      </c>
      <c r="EK213">
        <v>0.87692307611942999</v>
      </c>
      <c r="EL213">
        <v>2.5223931614540298</v>
      </c>
      <c r="EM213">
        <v>3597.8430769230799</v>
      </c>
      <c r="EN213">
        <v>15</v>
      </c>
      <c r="EO213">
        <v>1717125257</v>
      </c>
      <c r="EP213" t="s">
        <v>1185</v>
      </c>
      <c r="EQ213">
        <v>1717125257</v>
      </c>
      <c r="ER213">
        <v>1717125255</v>
      </c>
      <c r="ES213">
        <v>197</v>
      </c>
      <c r="ET213">
        <v>-0.02</v>
      </c>
      <c r="EU213">
        <v>-2E-3</v>
      </c>
      <c r="EV213">
        <v>-2.3109999999999999</v>
      </c>
      <c r="EW213">
        <v>-0.112</v>
      </c>
      <c r="EX213">
        <v>426</v>
      </c>
      <c r="EY213">
        <v>12</v>
      </c>
      <c r="EZ213">
        <v>0.1</v>
      </c>
      <c r="FA213">
        <v>7.0000000000000007E-2</v>
      </c>
      <c r="FB213">
        <v>413.70942857142899</v>
      </c>
      <c r="FC213">
        <v>3.89610390177703E-4</v>
      </c>
      <c r="FD213">
        <v>1.0991648035242401E-2</v>
      </c>
      <c r="FE213">
        <v>1</v>
      </c>
      <c r="FF213">
        <v>13.136723809523801</v>
      </c>
      <c r="FG213">
        <v>2.1038961039236402E-3</v>
      </c>
      <c r="FH213">
        <v>5.4589791641603404E-4</v>
      </c>
      <c r="FI213">
        <v>1</v>
      </c>
      <c r="FJ213">
        <v>2</v>
      </c>
      <c r="FK213">
        <v>2</v>
      </c>
      <c r="FL213" t="s">
        <v>404</v>
      </c>
      <c r="FM213">
        <v>2.9735499999999999</v>
      </c>
      <c r="FN213">
        <v>2.8471199999999999</v>
      </c>
      <c r="FO213">
        <v>0.100451</v>
      </c>
      <c r="FP213">
        <v>0.102377</v>
      </c>
      <c r="FQ213">
        <v>7.4878700000000006E-2</v>
      </c>
      <c r="FR213">
        <v>6.8957099999999993E-2</v>
      </c>
      <c r="FS213">
        <v>32286.2</v>
      </c>
      <c r="FT213">
        <v>31822.799999999999</v>
      </c>
      <c r="FU213">
        <v>33472</v>
      </c>
      <c r="FV213">
        <v>33167.300000000003</v>
      </c>
      <c r="FW213">
        <v>44270.1</v>
      </c>
      <c r="FX213">
        <v>41452.199999999997</v>
      </c>
      <c r="FY213">
        <v>49534.6</v>
      </c>
      <c r="FZ213">
        <v>44807.5</v>
      </c>
      <c r="GA213">
        <v>2.1032999999999999</v>
      </c>
      <c r="GB213">
        <v>2.7492700000000001</v>
      </c>
      <c r="GC213">
        <v>8.5093100000000005E-2</v>
      </c>
      <c r="GD213">
        <v>0</v>
      </c>
      <c r="GE213">
        <v>21.401599999999998</v>
      </c>
      <c r="GF213">
        <v>999.9</v>
      </c>
      <c r="GG213">
        <v>29.978000000000002</v>
      </c>
      <c r="GH213">
        <v>29.245000000000001</v>
      </c>
      <c r="GI213">
        <v>12.1646</v>
      </c>
      <c r="GJ213">
        <v>61.4465</v>
      </c>
      <c r="GK213">
        <v>-1.4102600000000001</v>
      </c>
      <c r="GL213">
        <v>3</v>
      </c>
      <c r="GM213">
        <v>-5.3468000000000002E-2</v>
      </c>
      <c r="GN213">
        <v>0.289491</v>
      </c>
      <c r="GO213">
        <v>20.345800000000001</v>
      </c>
      <c r="GP213">
        <v>5.2234299999999996</v>
      </c>
      <c r="GQ213">
        <v>12.0389</v>
      </c>
      <c r="GR213">
        <v>4.9995000000000003</v>
      </c>
      <c r="GS213">
        <v>3.2890000000000001</v>
      </c>
      <c r="GT213">
        <v>9999</v>
      </c>
      <c r="GU213">
        <v>999.9</v>
      </c>
      <c r="GV213">
        <v>9999</v>
      </c>
      <c r="GW213">
        <v>9999</v>
      </c>
      <c r="GX213">
        <v>1.8897999999999999</v>
      </c>
      <c r="GY213">
        <v>1.8896599999999999</v>
      </c>
      <c r="GZ213">
        <v>1.8897999999999999</v>
      </c>
      <c r="HA213">
        <v>1.89002</v>
      </c>
      <c r="HB213">
        <v>1.8916500000000001</v>
      </c>
      <c r="HC213">
        <v>1.8917900000000001</v>
      </c>
      <c r="HD213">
        <v>1.88527</v>
      </c>
      <c r="HE213">
        <v>1.89022</v>
      </c>
      <c r="HF213">
        <v>5</v>
      </c>
      <c r="HG213">
        <v>0</v>
      </c>
      <c r="HH213">
        <v>0</v>
      </c>
      <c r="HI213">
        <v>4.5</v>
      </c>
      <c r="HJ213" t="s">
        <v>405</v>
      </c>
      <c r="HK213" t="s">
        <v>406</v>
      </c>
      <c r="HL213" t="s">
        <v>407</v>
      </c>
      <c r="HM213" t="s">
        <v>407</v>
      </c>
      <c r="HN213" t="s">
        <v>408</v>
      </c>
      <c r="HO213" t="s">
        <v>408</v>
      </c>
      <c r="HP213">
        <v>0</v>
      </c>
      <c r="HQ213">
        <v>100</v>
      </c>
      <c r="HR213">
        <v>100</v>
      </c>
      <c r="HS213">
        <v>-2.3109999999999999</v>
      </c>
      <c r="HT213">
        <v>-0.112</v>
      </c>
      <c r="HU213">
        <v>-2.29054545454551</v>
      </c>
      <c r="HV213">
        <v>0</v>
      </c>
      <c r="HW213">
        <v>0</v>
      </c>
      <c r="HX213">
        <v>0</v>
      </c>
      <c r="HY213">
        <v>-0.110063636363636</v>
      </c>
      <c r="HZ213">
        <v>0</v>
      </c>
      <c r="IA213">
        <v>0</v>
      </c>
      <c r="IB213">
        <v>0</v>
      </c>
      <c r="IC213">
        <v>-1</v>
      </c>
      <c r="ID213">
        <v>-1</v>
      </c>
      <c r="IE213">
        <v>-1</v>
      </c>
      <c r="IF213">
        <v>-1</v>
      </c>
      <c r="IG213">
        <v>4.5</v>
      </c>
      <c r="IH213">
        <v>4.5999999999999996</v>
      </c>
      <c r="II213">
        <v>0.153809</v>
      </c>
      <c r="IJ213">
        <v>4.99878</v>
      </c>
      <c r="IK213">
        <v>2.5451700000000002</v>
      </c>
      <c r="IL213">
        <v>4.21753</v>
      </c>
      <c r="IM213">
        <v>3.1982400000000002</v>
      </c>
      <c r="IN213">
        <v>2.31812</v>
      </c>
      <c r="IO213">
        <v>32.975999999999999</v>
      </c>
      <c r="IP213">
        <v>24.14</v>
      </c>
      <c r="IQ213">
        <v>2</v>
      </c>
      <c r="IR213">
        <v>508.35399999999998</v>
      </c>
      <c r="IS213">
        <v>1256.8800000000001</v>
      </c>
      <c r="IT213">
        <v>22.0001</v>
      </c>
      <c r="IU213">
        <v>26.4712</v>
      </c>
      <c r="IV213">
        <v>30.0001</v>
      </c>
      <c r="IW213">
        <v>26.7043</v>
      </c>
      <c r="IX213">
        <v>26.7394</v>
      </c>
      <c r="IY213">
        <v>-1</v>
      </c>
      <c r="IZ213">
        <v>-30</v>
      </c>
      <c r="JA213">
        <v>-30</v>
      </c>
      <c r="JB213">
        <v>22</v>
      </c>
      <c r="JC213">
        <v>400</v>
      </c>
      <c r="JD213">
        <v>15.875</v>
      </c>
      <c r="JE213">
        <v>102.858</v>
      </c>
      <c r="JF213">
        <v>101.047</v>
      </c>
    </row>
    <row r="214" spans="1:266" x14ac:dyDescent="0.35">
      <c r="A214">
        <v>196</v>
      </c>
      <c r="B214">
        <v>1717125535.0999999</v>
      </c>
      <c r="C214">
        <v>63603</v>
      </c>
      <c r="D214" t="s">
        <v>1186</v>
      </c>
      <c r="E214" t="s">
        <v>1187</v>
      </c>
      <c r="F214" t="s">
        <v>400</v>
      </c>
      <c r="I214">
        <v>1717125535.0999999</v>
      </c>
      <c r="J214">
        <f t="shared" si="138"/>
        <v>1.2104874236843306E-3</v>
      </c>
      <c r="K214">
        <f t="shared" si="139"/>
        <v>1.2104874236843306</v>
      </c>
      <c r="L214">
        <f t="shared" si="140"/>
        <v>9.5494410544413437</v>
      </c>
      <c r="M214">
        <f t="shared" si="141"/>
        <v>413.68299999999999</v>
      </c>
      <c r="N214">
        <f t="shared" si="142"/>
        <v>196.21222538202309</v>
      </c>
      <c r="O214">
        <f t="shared" si="143"/>
        <v>19.745258685114234</v>
      </c>
      <c r="P214">
        <f t="shared" si="144"/>
        <v>41.629810949498996</v>
      </c>
      <c r="Q214">
        <f t="shared" si="145"/>
        <v>7.3846589778230332E-2</v>
      </c>
      <c r="R214">
        <f t="shared" si="146"/>
        <v>2.9351285998032228</v>
      </c>
      <c r="S214">
        <f t="shared" si="147"/>
        <v>7.2829734824143455E-2</v>
      </c>
      <c r="T214">
        <f t="shared" si="148"/>
        <v>4.5608778107816925E-2</v>
      </c>
      <c r="U214">
        <f t="shared" si="149"/>
        <v>77.179248235580829</v>
      </c>
      <c r="V214">
        <f t="shared" si="150"/>
        <v>23.803502476131509</v>
      </c>
      <c r="W214">
        <f t="shared" si="151"/>
        <v>23.803502476131509</v>
      </c>
      <c r="X214">
        <f t="shared" si="152"/>
        <v>2.9598049029665661</v>
      </c>
      <c r="Y214">
        <f t="shared" si="153"/>
        <v>45.071756227376255</v>
      </c>
      <c r="Z214">
        <f t="shared" si="154"/>
        <v>1.3228096511849998</v>
      </c>
      <c r="AA214">
        <f t="shared" si="155"/>
        <v>2.9348970661621014</v>
      </c>
      <c r="AB214">
        <f t="shared" si="156"/>
        <v>1.6369952517815662</v>
      </c>
      <c r="AC214">
        <f t="shared" si="157"/>
        <v>-53.382495384478979</v>
      </c>
      <c r="AD214">
        <f t="shared" si="158"/>
        <v>-22.217098711106679</v>
      </c>
      <c r="AE214">
        <f t="shared" si="159"/>
        <v>-1.580775904067498</v>
      </c>
      <c r="AF214">
        <f t="shared" si="160"/>
        <v>-1.121764072323117E-3</v>
      </c>
      <c r="AG214">
        <v>0</v>
      </c>
      <c r="AH214">
        <v>0</v>
      </c>
      <c r="AI214">
        <f t="shared" si="161"/>
        <v>1</v>
      </c>
      <c r="AJ214">
        <f t="shared" si="162"/>
        <v>0</v>
      </c>
      <c r="AK214">
        <f t="shared" si="163"/>
        <v>53646.813135530654</v>
      </c>
      <c r="AL214" t="s">
        <v>447</v>
      </c>
      <c r="AM214">
        <v>8305.73</v>
      </c>
      <c r="AN214">
        <v>1666.0250000000001</v>
      </c>
      <c r="AO214">
        <v>7978.48</v>
      </c>
      <c r="AP214">
        <f t="shared" si="164"/>
        <v>0.79118516308870857</v>
      </c>
      <c r="AQ214">
        <v>-1.33578315168039</v>
      </c>
      <c r="AR214" t="s">
        <v>1188</v>
      </c>
      <c r="AS214">
        <v>8310.17</v>
      </c>
      <c r="AT214">
        <v>2218.9715384615401</v>
      </c>
      <c r="AU214">
        <v>4182.7</v>
      </c>
      <c r="AV214">
        <f t="shared" si="165"/>
        <v>0.46948824002162715</v>
      </c>
      <c r="AW214">
        <v>0.5</v>
      </c>
      <c r="AX214">
        <f t="shared" si="166"/>
        <v>336.5695091177904</v>
      </c>
      <c r="AY214">
        <f t="shared" si="167"/>
        <v>9.5494410544413437</v>
      </c>
      <c r="AZ214">
        <f t="shared" si="168"/>
        <v>79.007713240327206</v>
      </c>
      <c r="BA214">
        <f t="shared" si="169"/>
        <v>3.234168250907183E-2</v>
      </c>
      <c r="BB214">
        <f t="shared" si="170"/>
        <v>0.90749515862959329</v>
      </c>
      <c r="BC214">
        <f t="shared" si="171"/>
        <v>1400.6113207057956</v>
      </c>
      <c r="BD214" t="s">
        <v>402</v>
      </c>
      <c r="BE214">
        <v>0</v>
      </c>
      <c r="BF214">
        <f t="shared" si="172"/>
        <v>1400.6113207057956</v>
      </c>
      <c r="BG214">
        <f t="shared" si="173"/>
        <v>0.66514181731757105</v>
      </c>
      <c r="BH214">
        <f t="shared" si="174"/>
        <v>0.70584682514025521</v>
      </c>
      <c r="BI214">
        <f t="shared" si="175"/>
        <v>0.57705317406964129</v>
      </c>
      <c r="BJ214">
        <f t="shared" si="176"/>
        <v>0.78028687118458273</v>
      </c>
      <c r="BK214">
        <f t="shared" si="177"/>
        <v>0.60131596977721025</v>
      </c>
      <c r="BL214">
        <f t="shared" si="178"/>
        <v>0.44552939811977704</v>
      </c>
      <c r="BM214">
        <f t="shared" si="179"/>
        <v>0.55447060188022301</v>
      </c>
      <c r="CV214">
        <f t="shared" si="180"/>
        <v>399.97300000000001</v>
      </c>
      <c r="CW214">
        <f t="shared" si="181"/>
        <v>336.5695091177904</v>
      </c>
      <c r="CX214">
        <f t="shared" si="182"/>
        <v>0.84148057273313548</v>
      </c>
      <c r="CY214">
        <f t="shared" si="183"/>
        <v>0.19296114546627102</v>
      </c>
      <c r="CZ214">
        <v>1717125535.0999999</v>
      </c>
      <c r="DA214">
        <v>413.68299999999999</v>
      </c>
      <c r="DB214">
        <v>425.745</v>
      </c>
      <c r="DC214">
        <v>13.145</v>
      </c>
      <c r="DD214">
        <v>11.7113</v>
      </c>
      <c r="DE214">
        <v>415.97899999999998</v>
      </c>
      <c r="DF214">
        <v>13.256</v>
      </c>
      <c r="DG214">
        <v>499.92700000000002</v>
      </c>
      <c r="DH214">
        <v>100.532</v>
      </c>
      <c r="DI214">
        <v>0.10015300000000001</v>
      </c>
      <c r="DJ214">
        <v>23.6631</v>
      </c>
      <c r="DK214">
        <v>22.805700000000002</v>
      </c>
      <c r="DL214">
        <v>999.9</v>
      </c>
      <c r="DM214">
        <v>0</v>
      </c>
      <c r="DN214">
        <v>0</v>
      </c>
      <c r="DO214">
        <v>9978.75</v>
      </c>
      <c r="DP214">
        <v>0</v>
      </c>
      <c r="DQ214">
        <v>1.5289399999999999E-3</v>
      </c>
      <c r="DR214">
        <v>399.97300000000001</v>
      </c>
      <c r="DS214">
        <v>0.95003099999999996</v>
      </c>
      <c r="DT214">
        <v>4.9968800000000001E-2</v>
      </c>
      <c r="DU214">
        <v>0</v>
      </c>
      <c r="DV214">
        <v>2219.11</v>
      </c>
      <c r="DW214">
        <v>5.0003500000000001</v>
      </c>
      <c r="DX214">
        <v>3594.87</v>
      </c>
      <c r="DY214">
        <v>3477.59</v>
      </c>
      <c r="DZ214">
        <v>37.625</v>
      </c>
      <c r="EA214">
        <v>40.561999999999998</v>
      </c>
      <c r="EB214">
        <v>39.311999999999998</v>
      </c>
      <c r="EC214">
        <v>42.625</v>
      </c>
      <c r="ED214">
        <v>42.75</v>
      </c>
      <c r="EE214">
        <v>375.24</v>
      </c>
      <c r="EF214">
        <v>19.739999999999998</v>
      </c>
      <c r="EG214">
        <v>0</v>
      </c>
      <c r="EH214">
        <v>298.89999985694902</v>
      </c>
      <c r="EI214">
        <v>0</v>
      </c>
      <c r="EJ214">
        <v>2218.9715384615401</v>
      </c>
      <c r="EK214">
        <v>-0.97914529449903698</v>
      </c>
      <c r="EL214">
        <v>-0.74461539585504399</v>
      </c>
      <c r="EM214">
        <v>3595.13846153846</v>
      </c>
      <c r="EN214">
        <v>15</v>
      </c>
      <c r="EO214">
        <v>1717125555.0999999</v>
      </c>
      <c r="EP214" t="s">
        <v>1189</v>
      </c>
      <c r="EQ214">
        <v>1717125553.0999999</v>
      </c>
      <c r="ER214">
        <v>1717125555.0999999</v>
      </c>
      <c r="ES214">
        <v>198</v>
      </c>
      <c r="ET214">
        <v>1.4999999999999999E-2</v>
      </c>
      <c r="EU214">
        <v>0</v>
      </c>
      <c r="EV214">
        <v>-2.2959999999999998</v>
      </c>
      <c r="EW214">
        <v>-0.111</v>
      </c>
      <c r="EX214">
        <v>426</v>
      </c>
      <c r="EY214">
        <v>12</v>
      </c>
      <c r="EZ214">
        <v>0.15</v>
      </c>
      <c r="FA214">
        <v>0.05</v>
      </c>
      <c r="FB214">
        <v>413.66379999999998</v>
      </c>
      <c r="FC214">
        <v>0.137142857143432</v>
      </c>
      <c r="FD214">
        <v>1.4851262572589801E-2</v>
      </c>
      <c r="FE214">
        <v>1</v>
      </c>
      <c r="FF214">
        <v>13.143380000000001</v>
      </c>
      <c r="FG214">
        <v>3.1488721804324299E-3</v>
      </c>
      <c r="FH214">
        <v>5.3160135440019195E-4</v>
      </c>
      <c r="FI214">
        <v>1</v>
      </c>
      <c r="FJ214">
        <v>2</v>
      </c>
      <c r="FK214">
        <v>2</v>
      </c>
      <c r="FL214" t="s">
        <v>404</v>
      </c>
      <c r="FM214">
        <v>2.9731700000000001</v>
      </c>
      <c r="FN214">
        <v>2.8470900000000001</v>
      </c>
      <c r="FO214">
        <v>0.100452</v>
      </c>
      <c r="FP214">
        <v>0.102385</v>
      </c>
      <c r="FQ214">
        <v>7.4913199999999999E-2</v>
      </c>
      <c r="FR214">
        <v>6.8979299999999993E-2</v>
      </c>
      <c r="FS214">
        <v>32286.5</v>
      </c>
      <c r="FT214">
        <v>31821.4</v>
      </c>
      <c r="FU214">
        <v>33472.400000000001</v>
      </c>
      <c r="FV214">
        <v>33166.1</v>
      </c>
      <c r="FW214">
        <v>44268.9</v>
      </c>
      <c r="FX214">
        <v>41449.300000000003</v>
      </c>
      <c r="FY214">
        <v>49535.1</v>
      </c>
      <c r="FZ214">
        <v>44805.4</v>
      </c>
      <c r="GA214">
        <v>2.1029</v>
      </c>
      <c r="GB214">
        <v>2.7464</v>
      </c>
      <c r="GC214">
        <v>8.4284700000000004E-2</v>
      </c>
      <c r="GD214">
        <v>0</v>
      </c>
      <c r="GE214">
        <v>21.4162</v>
      </c>
      <c r="GF214">
        <v>999.9</v>
      </c>
      <c r="GG214">
        <v>30.001999999999999</v>
      </c>
      <c r="GH214">
        <v>29.225000000000001</v>
      </c>
      <c r="GI214">
        <v>12.160299999999999</v>
      </c>
      <c r="GJ214">
        <v>61.686500000000002</v>
      </c>
      <c r="GK214">
        <v>-1.16987</v>
      </c>
      <c r="GL214">
        <v>3</v>
      </c>
      <c r="GM214">
        <v>-5.3643299999999998E-2</v>
      </c>
      <c r="GN214">
        <v>0.289379</v>
      </c>
      <c r="GO214">
        <v>20.345500000000001</v>
      </c>
      <c r="GP214">
        <v>5.2220800000000001</v>
      </c>
      <c r="GQ214">
        <v>12.0387</v>
      </c>
      <c r="GR214">
        <v>4.99925</v>
      </c>
      <c r="GS214">
        <v>3.2890000000000001</v>
      </c>
      <c r="GT214">
        <v>9999</v>
      </c>
      <c r="GU214">
        <v>999.9</v>
      </c>
      <c r="GV214">
        <v>9999</v>
      </c>
      <c r="GW214">
        <v>9999</v>
      </c>
      <c r="GX214">
        <v>1.8897999999999999</v>
      </c>
      <c r="GY214">
        <v>1.88967</v>
      </c>
      <c r="GZ214">
        <v>1.8897999999999999</v>
      </c>
      <c r="HA214">
        <v>1.8900300000000001</v>
      </c>
      <c r="HB214">
        <v>1.8916299999999999</v>
      </c>
      <c r="HC214">
        <v>1.8917900000000001</v>
      </c>
      <c r="HD214">
        <v>1.8852800000000001</v>
      </c>
      <c r="HE214">
        <v>1.8902399999999999</v>
      </c>
      <c r="HF214">
        <v>5</v>
      </c>
      <c r="HG214">
        <v>0</v>
      </c>
      <c r="HH214">
        <v>0</v>
      </c>
      <c r="HI214">
        <v>4.5</v>
      </c>
      <c r="HJ214" t="s">
        <v>405</v>
      </c>
      <c r="HK214" t="s">
        <v>406</v>
      </c>
      <c r="HL214" t="s">
        <v>407</v>
      </c>
      <c r="HM214" t="s">
        <v>407</v>
      </c>
      <c r="HN214" t="s">
        <v>408</v>
      </c>
      <c r="HO214" t="s">
        <v>408</v>
      </c>
      <c r="HP214">
        <v>0</v>
      </c>
      <c r="HQ214">
        <v>100</v>
      </c>
      <c r="HR214">
        <v>100</v>
      </c>
      <c r="HS214">
        <v>-2.2959999999999998</v>
      </c>
      <c r="HT214">
        <v>-0.111</v>
      </c>
      <c r="HU214">
        <v>-2.31109999999995</v>
      </c>
      <c r="HV214">
        <v>0</v>
      </c>
      <c r="HW214">
        <v>0</v>
      </c>
      <c r="HX214">
        <v>0</v>
      </c>
      <c r="HY214">
        <v>-0.111679999999998</v>
      </c>
      <c r="HZ214">
        <v>0</v>
      </c>
      <c r="IA214">
        <v>0</v>
      </c>
      <c r="IB214">
        <v>0</v>
      </c>
      <c r="IC214">
        <v>-1</v>
      </c>
      <c r="ID214">
        <v>-1</v>
      </c>
      <c r="IE214">
        <v>-1</v>
      </c>
      <c r="IF214">
        <v>-1</v>
      </c>
      <c r="IG214">
        <v>4.5999999999999996</v>
      </c>
      <c r="IH214">
        <v>4.7</v>
      </c>
      <c r="II214">
        <v>0.153809</v>
      </c>
      <c r="IJ214">
        <v>4.99878</v>
      </c>
      <c r="IK214">
        <v>2.5451700000000002</v>
      </c>
      <c r="IL214">
        <v>4.2065400000000004</v>
      </c>
      <c r="IM214">
        <v>3.1982400000000002</v>
      </c>
      <c r="IN214">
        <v>2.34863</v>
      </c>
      <c r="IO214">
        <v>32.9315</v>
      </c>
      <c r="IP214">
        <v>24.14</v>
      </c>
      <c r="IQ214">
        <v>2</v>
      </c>
      <c r="IR214">
        <v>508.06599999999997</v>
      </c>
      <c r="IS214">
        <v>1252.72</v>
      </c>
      <c r="IT214">
        <v>21.9999</v>
      </c>
      <c r="IU214">
        <v>26.469000000000001</v>
      </c>
      <c r="IV214">
        <v>30.0001</v>
      </c>
      <c r="IW214">
        <v>26.6999</v>
      </c>
      <c r="IX214">
        <v>26.7349</v>
      </c>
      <c r="IY214">
        <v>-1</v>
      </c>
      <c r="IZ214">
        <v>-30</v>
      </c>
      <c r="JA214">
        <v>-30</v>
      </c>
      <c r="JB214">
        <v>22</v>
      </c>
      <c r="JC214">
        <v>400</v>
      </c>
      <c r="JD214">
        <v>15.875</v>
      </c>
      <c r="JE214">
        <v>102.85899999999999</v>
      </c>
      <c r="JF214">
        <v>101.042</v>
      </c>
    </row>
    <row r="215" spans="1:266" x14ac:dyDescent="0.35">
      <c r="A215">
        <v>197</v>
      </c>
      <c r="B215">
        <v>1717125835.0999999</v>
      </c>
      <c r="C215">
        <v>63903</v>
      </c>
      <c r="D215" t="s">
        <v>1190</v>
      </c>
      <c r="E215" t="s">
        <v>1191</v>
      </c>
      <c r="F215" t="s">
        <v>400</v>
      </c>
      <c r="I215">
        <v>1717125835.0999999</v>
      </c>
      <c r="J215">
        <f t="shared" si="138"/>
        <v>1.2128182065924882E-3</v>
      </c>
      <c r="K215">
        <f t="shared" si="139"/>
        <v>1.2128182065924882</v>
      </c>
      <c r="L215">
        <f t="shared" si="140"/>
        <v>9.5931551368997141</v>
      </c>
      <c r="M215">
        <f t="shared" si="141"/>
        <v>413.80799999999999</v>
      </c>
      <c r="N215">
        <f t="shared" si="142"/>
        <v>196.1889621418793</v>
      </c>
      <c r="O215">
        <f t="shared" si="143"/>
        <v>19.742493945871264</v>
      </c>
      <c r="P215">
        <f t="shared" si="144"/>
        <v>41.641496267486403</v>
      </c>
      <c r="Q215">
        <f t="shared" si="145"/>
        <v>7.4129481671513897E-2</v>
      </c>
      <c r="R215">
        <f t="shared" si="146"/>
        <v>2.9389357918388468</v>
      </c>
      <c r="S215">
        <f t="shared" si="147"/>
        <v>7.3106186877824386E-2</v>
      </c>
      <c r="T215">
        <f t="shared" si="148"/>
        <v>4.5782128924865197E-2</v>
      </c>
      <c r="U215">
        <f t="shared" si="149"/>
        <v>77.17792711869518</v>
      </c>
      <c r="V215">
        <f t="shared" si="150"/>
        <v>23.789820355496921</v>
      </c>
      <c r="W215">
        <f t="shared" si="151"/>
        <v>23.789820355496921</v>
      </c>
      <c r="X215">
        <f t="shared" si="152"/>
        <v>2.9573695504860633</v>
      </c>
      <c r="Y215">
        <f t="shared" si="153"/>
        <v>45.128465954308048</v>
      </c>
      <c r="Z215">
        <f t="shared" si="154"/>
        <v>1.32344541988428</v>
      </c>
      <c r="AA215">
        <f t="shared" si="155"/>
        <v>2.9326177876825028</v>
      </c>
      <c r="AB215">
        <f t="shared" si="156"/>
        <v>1.6339241306017833</v>
      </c>
      <c r="AC215">
        <f t="shared" si="157"/>
        <v>-53.485282910728728</v>
      </c>
      <c r="AD215">
        <f t="shared" si="158"/>
        <v>-22.121994539231256</v>
      </c>
      <c r="AE215">
        <f t="shared" si="159"/>
        <v>-1.5717588715014541</v>
      </c>
      <c r="AF215">
        <f t="shared" si="160"/>
        <v>-1.1092027662620296E-3</v>
      </c>
      <c r="AG215">
        <v>0</v>
      </c>
      <c r="AH215">
        <v>0</v>
      </c>
      <c r="AI215">
        <f t="shared" si="161"/>
        <v>1</v>
      </c>
      <c r="AJ215">
        <f t="shared" si="162"/>
        <v>0</v>
      </c>
      <c r="AK215">
        <f t="shared" si="163"/>
        <v>53760.772255205462</v>
      </c>
      <c r="AL215" t="s">
        <v>447</v>
      </c>
      <c r="AM215">
        <v>8305.73</v>
      </c>
      <c r="AN215">
        <v>1666.0250000000001</v>
      </c>
      <c r="AO215">
        <v>7978.48</v>
      </c>
      <c r="AP215">
        <f t="shared" si="164"/>
        <v>0.79118516308870857</v>
      </c>
      <c r="AQ215">
        <v>-1.33578315168039</v>
      </c>
      <c r="AR215" t="s">
        <v>1192</v>
      </c>
      <c r="AS215">
        <v>8308.8799999999992</v>
      </c>
      <c r="AT215">
        <v>2216.8934615384601</v>
      </c>
      <c r="AU215">
        <v>4174.74</v>
      </c>
      <c r="AV215">
        <f t="shared" si="165"/>
        <v>0.46897448427004795</v>
      </c>
      <c r="AW215">
        <v>0.5</v>
      </c>
      <c r="AX215">
        <f t="shared" si="166"/>
        <v>336.56363355934758</v>
      </c>
      <c r="AY215">
        <f t="shared" si="167"/>
        <v>9.5931551368997141</v>
      </c>
      <c r="AZ215">
        <f t="shared" si="168"/>
        <v>78.919878236274215</v>
      </c>
      <c r="BA215">
        <f t="shared" si="169"/>
        <v>3.2472130672587841E-2</v>
      </c>
      <c r="BB215">
        <f t="shared" si="170"/>
        <v>0.91113219026813641</v>
      </c>
      <c r="BC215">
        <f t="shared" si="171"/>
        <v>1399.717634643644</v>
      </c>
      <c r="BD215" t="s">
        <v>402</v>
      </c>
      <c r="BE215">
        <v>0</v>
      </c>
      <c r="BF215">
        <f t="shared" si="172"/>
        <v>1399.717634643644</v>
      </c>
      <c r="BG215">
        <f t="shared" si="173"/>
        <v>0.6647174112295271</v>
      </c>
      <c r="BH215">
        <f t="shared" si="174"/>
        <v>0.70552459789278921</v>
      </c>
      <c r="BI215">
        <f t="shared" si="175"/>
        <v>0.57818473882419386</v>
      </c>
      <c r="BJ215">
        <f t="shared" si="176"/>
        <v>0.78041807796483054</v>
      </c>
      <c r="BK215">
        <f t="shared" si="177"/>
        <v>0.60257696886552059</v>
      </c>
      <c r="BL215">
        <f t="shared" si="178"/>
        <v>0.44545903467101305</v>
      </c>
      <c r="BM215">
        <f t="shared" si="179"/>
        <v>0.554540965328987</v>
      </c>
      <c r="CV215">
        <f t="shared" si="180"/>
        <v>399.96600000000001</v>
      </c>
      <c r="CW215">
        <f t="shared" si="181"/>
        <v>336.56363355934758</v>
      </c>
      <c r="CX215">
        <f t="shared" si="182"/>
        <v>0.84148060975019767</v>
      </c>
      <c r="CY215">
        <f t="shared" si="183"/>
        <v>0.19296121950039546</v>
      </c>
      <c r="CZ215">
        <v>1717125835.0999999</v>
      </c>
      <c r="DA215">
        <v>413.80799999999999</v>
      </c>
      <c r="DB215">
        <v>425.92</v>
      </c>
      <c r="DC215">
        <v>13.1516</v>
      </c>
      <c r="DD215">
        <v>11.7156</v>
      </c>
      <c r="DE215">
        <v>416.14100000000002</v>
      </c>
      <c r="DF215">
        <v>13.2616</v>
      </c>
      <c r="DG215">
        <v>500.084</v>
      </c>
      <c r="DH215">
        <v>100.53</v>
      </c>
      <c r="DI215">
        <v>9.9993299999999993E-2</v>
      </c>
      <c r="DJ215">
        <v>23.650200000000002</v>
      </c>
      <c r="DK215">
        <v>22.790099999999999</v>
      </c>
      <c r="DL215">
        <v>999.9</v>
      </c>
      <c r="DM215">
        <v>0</v>
      </c>
      <c r="DN215">
        <v>0</v>
      </c>
      <c r="DO215">
        <v>10000.6</v>
      </c>
      <c r="DP215">
        <v>0</v>
      </c>
      <c r="DQ215">
        <v>1.5289399999999999E-3</v>
      </c>
      <c r="DR215">
        <v>399.96600000000001</v>
      </c>
      <c r="DS215">
        <v>0.95003099999999996</v>
      </c>
      <c r="DT215">
        <v>4.9968800000000001E-2</v>
      </c>
      <c r="DU215">
        <v>0</v>
      </c>
      <c r="DV215">
        <v>2216.96</v>
      </c>
      <c r="DW215">
        <v>5.0003500000000001</v>
      </c>
      <c r="DX215">
        <v>3592.32</v>
      </c>
      <c r="DY215">
        <v>3477.52</v>
      </c>
      <c r="DZ215">
        <v>37.561999999999998</v>
      </c>
      <c r="EA215">
        <v>40.561999999999998</v>
      </c>
      <c r="EB215">
        <v>39.311999999999998</v>
      </c>
      <c r="EC215">
        <v>42.625</v>
      </c>
      <c r="ED215">
        <v>42.75</v>
      </c>
      <c r="EE215">
        <v>375.23</v>
      </c>
      <c r="EF215">
        <v>19.739999999999998</v>
      </c>
      <c r="EG215">
        <v>0</v>
      </c>
      <c r="EH215">
        <v>298.90000009536698</v>
      </c>
      <c r="EI215">
        <v>0</v>
      </c>
      <c r="EJ215">
        <v>2216.8934615384601</v>
      </c>
      <c r="EK215">
        <v>0.32854701893959998</v>
      </c>
      <c r="EL215">
        <v>0.68786323241160097</v>
      </c>
      <c r="EM215">
        <v>3592.4715384615401</v>
      </c>
      <c r="EN215">
        <v>15</v>
      </c>
      <c r="EO215">
        <v>1717125857.0999999</v>
      </c>
      <c r="EP215" t="s">
        <v>1193</v>
      </c>
      <c r="EQ215">
        <v>1717125853.0999999</v>
      </c>
      <c r="ER215">
        <v>1717125857.0999999</v>
      </c>
      <c r="ES215">
        <v>199</v>
      </c>
      <c r="ET215">
        <v>-3.6999999999999998E-2</v>
      </c>
      <c r="EU215">
        <v>1E-3</v>
      </c>
      <c r="EV215">
        <v>-2.3330000000000002</v>
      </c>
      <c r="EW215">
        <v>-0.11</v>
      </c>
      <c r="EX215">
        <v>426</v>
      </c>
      <c r="EY215">
        <v>12</v>
      </c>
      <c r="EZ215">
        <v>0.27</v>
      </c>
      <c r="FA215">
        <v>0.06</v>
      </c>
      <c r="FB215">
        <v>413.83244999999999</v>
      </c>
      <c r="FC215">
        <v>4.5879699247767899E-2</v>
      </c>
      <c r="FD215">
        <v>1.7001397001421701E-2</v>
      </c>
      <c r="FE215">
        <v>1</v>
      </c>
      <c r="FF215">
        <v>13.15048</v>
      </c>
      <c r="FG215">
        <v>7.3984962405698696E-4</v>
      </c>
      <c r="FH215">
        <v>5.2971690552618199E-4</v>
      </c>
      <c r="FI215">
        <v>1</v>
      </c>
      <c r="FJ215">
        <v>2</v>
      </c>
      <c r="FK215">
        <v>2</v>
      </c>
      <c r="FL215" t="s">
        <v>404</v>
      </c>
      <c r="FM215">
        <v>2.9735800000000001</v>
      </c>
      <c r="FN215">
        <v>2.8471199999999999</v>
      </c>
      <c r="FO215">
        <v>0.100482</v>
      </c>
      <c r="FP215">
        <v>0.10241599999999999</v>
      </c>
      <c r="FQ215">
        <v>7.4936699999999995E-2</v>
      </c>
      <c r="FR215">
        <v>6.8997799999999998E-2</v>
      </c>
      <c r="FS215">
        <v>32285.5</v>
      </c>
      <c r="FT215">
        <v>31821</v>
      </c>
      <c r="FU215">
        <v>33472.400000000001</v>
      </c>
      <c r="FV215">
        <v>33166.800000000003</v>
      </c>
      <c r="FW215">
        <v>44268</v>
      </c>
      <c r="FX215">
        <v>41449.599999999999</v>
      </c>
      <c r="FY215">
        <v>49535.3</v>
      </c>
      <c r="FZ215">
        <v>44806.6</v>
      </c>
      <c r="GA215">
        <v>2.1034299999999999</v>
      </c>
      <c r="GB215">
        <v>2.7483200000000001</v>
      </c>
      <c r="GC215">
        <v>8.5964799999999994E-2</v>
      </c>
      <c r="GD215">
        <v>0</v>
      </c>
      <c r="GE215">
        <v>21.372900000000001</v>
      </c>
      <c r="GF215">
        <v>999.9</v>
      </c>
      <c r="GG215">
        <v>30.033000000000001</v>
      </c>
      <c r="GH215">
        <v>29.215</v>
      </c>
      <c r="GI215">
        <v>12.1655</v>
      </c>
      <c r="GJ215">
        <v>61.296500000000002</v>
      </c>
      <c r="GK215">
        <v>-1.30609</v>
      </c>
      <c r="GL215">
        <v>3</v>
      </c>
      <c r="GM215">
        <v>-5.4202199999999999E-2</v>
      </c>
      <c r="GN215">
        <v>0.29538900000000001</v>
      </c>
      <c r="GO215">
        <v>20.345700000000001</v>
      </c>
      <c r="GP215">
        <v>5.2222299999999997</v>
      </c>
      <c r="GQ215">
        <v>12.038399999999999</v>
      </c>
      <c r="GR215">
        <v>4.9978499999999997</v>
      </c>
      <c r="GS215">
        <v>3.2890000000000001</v>
      </c>
      <c r="GT215">
        <v>9999</v>
      </c>
      <c r="GU215">
        <v>999.9</v>
      </c>
      <c r="GV215">
        <v>9999</v>
      </c>
      <c r="GW215">
        <v>9999</v>
      </c>
      <c r="GX215">
        <v>1.8897999999999999</v>
      </c>
      <c r="GY215">
        <v>1.8896500000000001</v>
      </c>
      <c r="GZ215">
        <v>1.8897999999999999</v>
      </c>
      <c r="HA215">
        <v>1.89002</v>
      </c>
      <c r="HB215">
        <v>1.8916299999999999</v>
      </c>
      <c r="HC215">
        <v>1.89178</v>
      </c>
      <c r="HD215">
        <v>1.8852199999999999</v>
      </c>
      <c r="HE215">
        <v>1.8902000000000001</v>
      </c>
      <c r="HF215">
        <v>5</v>
      </c>
      <c r="HG215">
        <v>0</v>
      </c>
      <c r="HH215">
        <v>0</v>
      </c>
      <c r="HI215">
        <v>4.5</v>
      </c>
      <c r="HJ215" t="s">
        <v>405</v>
      </c>
      <c r="HK215" t="s">
        <v>406</v>
      </c>
      <c r="HL215" t="s">
        <v>407</v>
      </c>
      <c r="HM215" t="s">
        <v>407</v>
      </c>
      <c r="HN215" t="s">
        <v>408</v>
      </c>
      <c r="HO215" t="s">
        <v>408</v>
      </c>
      <c r="HP215">
        <v>0</v>
      </c>
      <c r="HQ215">
        <v>100</v>
      </c>
      <c r="HR215">
        <v>100</v>
      </c>
      <c r="HS215">
        <v>-2.3330000000000002</v>
      </c>
      <c r="HT215">
        <v>-0.11</v>
      </c>
      <c r="HU215">
        <v>-2.2957999999999301</v>
      </c>
      <c r="HV215">
        <v>0</v>
      </c>
      <c r="HW215">
        <v>0</v>
      </c>
      <c r="HX215">
        <v>0</v>
      </c>
      <c r="HY215">
        <v>-0.11123999999999901</v>
      </c>
      <c r="HZ215">
        <v>0</v>
      </c>
      <c r="IA215">
        <v>0</v>
      </c>
      <c r="IB215">
        <v>0</v>
      </c>
      <c r="IC215">
        <v>-1</v>
      </c>
      <c r="ID215">
        <v>-1</v>
      </c>
      <c r="IE215">
        <v>-1</v>
      </c>
      <c r="IF215">
        <v>-1</v>
      </c>
      <c r="IG215">
        <v>4.7</v>
      </c>
      <c r="IH215">
        <v>4.7</v>
      </c>
      <c r="II215">
        <v>0.153809</v>
      </c>
      <c r="IJ215">
        <v>4.99878</v>
      </c>
      <c r="IK215">
        <v>2.5463900000000002</v>
      </c>
      <c r="IL215">
        <v>4.21509</v>
      </c>
      <c r="IM215">
        <v>3.1982400000000002</v>
      </c>
      <c r="IN215">
        <v>2.3913600000000002</v>
      </c>
      <c r="IO215">
        <v>32.953699999999998</v>
      </c>
      <c r="IP215">
        <v>24.14</v>
      </c>
      <c r="IQ215">
        <v>2</v>
      </c>
      <c r="IR215">
        <v>508.33300000000003</v>
      </c>
      <c r="IS215">
        <v>1255.3</v>
      </c>
      <c r="IT215">
        <v>22.000299999999999</v>
      </c>
      <c r="IU215">
        <v>26.464500000000001</v>
      </c>
      <c r="IV215">
        <v>30</v>
      </c>
      <c r="IW215">
        <v>26.693300000000001</v>
      </c>
      <c r="IX215">
        <v>26.7302</v>
      </c>
      <c r="IY215">
        <v>-1</v>
      </c>
      <c r="IZ215">
        <v>-30</v>
      </c>
      <c r="JA215">
        <v>-30</v>
      </c>
      <c r="JB215">
        <v>22</v>
      </c>
      <c r="JC215">
        <v>400</v>
      </c>
      <c r="JD215">
        <v>15.875</v>
      </c>
      <c r="JE215">
        <v>102.85899999999999</v>
      </c>
      <c r="JF215">
        <v>101.045</v>
      </c>
    </row>
    <row r="216" spans="1:266" x14ac:dyDescent="0.35">
      <c r="A216">
        <v>198</v>
      </c>
      <c r="B216">
        <v>1717126135.0999999</v>
      </c>
      <c r="C216">
        <v>64203</v>
      </c>
      <c r="D216" t="s">
        <v>1194</v>
      </c>
      <c r="E216" t="s">
        <v>1195</v>
      </c>
      <c r="F216" t="s">
        <v>400</v>
      </c>
      <c r="I216">
        <v>1717126135.0999999</v>
      </c>
      <c r="J216">
        <f t="shared" si="138"/>
        <v>1.2149958422785654E-3</v>
      </c>
      <c r="K216">
        <f t="shared" si="139"/>
        <v>1.2149958422785654</v>
      </c>
      <c r="L216">
        <f t="shared" si="140"/>
        <v>9.6440390229847317</v>
      </c>
      <c r="M216">
        <f t="shared" si="141"/>
        <v>414.40600000000001</v>
      </c>
      <c r="N216">
        <f t="shared" si="142"/>
        <v>196.01072265631973</v>
      </c>
      <c r="O216">
        <f t="shared" si="143"/>
        <v>19.724669766963753</v>
      </c>
      <c r="P216">
        <f t="shared" si="144"/>
        <v>41.701909919390005</v>
      </c>
      <c r="Q216">
        <f t="shared" si="145"/>
        <v>7.4250115634236682E-2</v>
      </c>
      <c r="R216">
        <f t="shared" si="146"/>
        <v>2.9435702599116818</v>
      </c>
      <c r="S216">
        <f t="shared" si="147"/>
        <v>7.3225104760990853E-2</v>
      </c>
      <c r="T216">
        <f t="shared" si="148"/>
        <v>4.5856604752799152E-2</v>
      </c>
      <c r="U216">
        <f t="shared" si="149"/>
        <v>77.18658489307073</v>
      </c>
      <c r="V216">
        <f t="shared" si="150"/>
        <v>23.796900209882587</v>
      </c>
      <c r="W216">
        <f t="shared" si="151"/>
        <v>23.796900209882587</v>
      </c>
      <c r="X216">
        <f t="shared" si="152"/>
        <v>2.9586295120831085</v>
      </c>
      <c r="Y216">
        <f t="shared" si="153"/>
        <v>45.141139305518109</v>
      </c>
      <c r="Z216">
        <f t="shared" si="154"/>
        <v>1.324439118191</v>
      </c>
      <c r="AA216">
        <f t="shared" si="155"/>
        <v>2.9339957709687203</v>
      </c>
      <c r="AB216">
        <f t="shared" si="156"/>
        <v>1.6341903938921085</v>
      </c>
      <c r="AC216">
        <f t="shared" si="157"/>
        <v>-53.581316644484737</v>
      </c>
      <c r="AD216">
        <f t="shared" si="158"/>
        <v>-22.042596550549238</v>
      </c>
      <c r="AE216">
        <f t="shared" si="159"/>
        <v>-1.5637695439776487</v>
      </c>
      <c r="AF216">
        <f t="shared" si="160"/>
        <v>-1.0978459408867991E-3</v>
      </c>
      <c r="AG216">
        <v>0</v>
      </c>
      <c r="AH216">
        <v>0</v>
      </c>
      <c r="AI216">
        <f t="shared" si="161"/>
        <v>1</v>
      </c>
      <c r="AJ216">
        <f t="shared" si="162"/>
        <v>0</v>
      </c>
      <c r="AK216">
        <f t="shared" si="163"/>
        <v>53895.4408646226</v>
      </c>
      <c r="AL216" t="s">
        <v>447</v>
      </c>
      <c r="AM216">
        <v>8305.73</v>
      </c>
      <c r="AN216">
        <v>1666.0250000000001</v>
      </c>
      <c r="AO216">
        <v>7978.48</v>
      </c>
      <c r="AP216">
        <f t="shared" si="164"/>
        <v>0.79118516308870857</v>
      </c>
      <c r="AQ216">
        <v>-1.33578315168039</v>
      </c>
      <c r="AR216" t="s">
        <v>1196</v>
      </c>
      <c r="AS216">
        <v>8308.91</v>
      </c>
      <c r="AT216">
        <v>2216.2319230769199</v>
      </c>
      <c r="AU216">
        <v>4170.21</v>
      </c>
      <c r="AV216">
        <f t="shared" si="165"/>
        <v>0.46855627820255574</v>
      </c>
      <c r="AW216">
        <v>0.5</v>
      </c>
      <c r="AX216">
        <f t="shared" si="166"/>
        <v>336.59478244653536</v>
      </c>
      <c r="AY216">
        <f t="shared" si="167"/>
        <v>9.6440390229847317</v>
      </c>
      <c r="AZ216">
        <f t="shared" si="168"/>
        <v>78.856799262773777</v>
      </c>
      <c r="BA216">
        <f t="shared" si="169"/>
        <v>3.2620298196122971E-2</v>
      </c>
      <c r="BB216">
        <f t="shared" si="170"/>
        <v>0.91320820774013767</v>
      </c>
      <c r="BC216">
        <f t="shared" si="171"/>
        <v>1399.2080297772827</v>
      </c>
      <c r="BD216" t="s">
        <v>402</v>
      </c>
      <c r="BE216">
        <v>0</v>
      </c>
      <c r="BF216">
        <f t="shared" si="172"/>
        <v>1399.2080297772827</v>
      </c>
      <c r="BG216">
        <f t="shared" si="173"/>
        <v>0.66447540297076579</v>
      </c>
      <c r="BH216">
        <f t="shared" si="174"/>
        <v>0.70515217885825987</v>
      </c>
      <c r="BI216">
        <f t="shared" si="175"/>
        <v>0.57882848090730088</v>
      </c>
      <c r="BJ216">
        <f t="shared" si="176"/>
        <v>0.78028503362294721</v>
      </c>
      <c r="BK216">
        <f t="shared" si="177"/>
        <v>0.603294597743667</v>
      </c>
      <c r="BL216">
        <f t="shared" si="178"/>
        <v>0.44519464799676545</v>
      </c>
      <c r="BM216">
        <f t="shared" si="179"/>
        <v>0.55480535200323455</v>
      </c>
      <c r="CV216">
        <f t="shared" si="180"/>
        <v>400.00200000000001</v>
      </c>
      <c r="CW216">
        <f t="shared" si="181"/>
        <v>336.59478244653536</v>
      </c>
      <c r="CX216">
        <f t="shared" si="182"/>
        <v>0.84148274870259487</v>
      </c>
      <c r="CY216">
        <f t="shared" si="183"/>
        <v>0.19296549740518978</v>
      </c>
      <c r="CZ216">
        <v>1717126135.0999999</v>
      </c>
      <c r="DA216">
        <v>414.40600000000001</v>
      </c>
      <c r="DB216">
        <v>426.58300000000003</v>
      </c>
      <c r="DC216">
        <v>13.1614</v>
      </c>
      <c r="DD216">
        <v>11.7226</v>
      </c>
      <c r="DE216">
        <v>416.70499999999998</v>
      </c>
      <c r="DF216">
        <v>13.273400000000001</v>
      </c>
      <c r="DG216">
        <v>500.00200000000001</v>
      </c>
      <c r="DH216">
        <v>100.53100000000001</v>
      </c>
      <c r="DI216">
        <v>9.9565000000000001E-2</v>
      </c>
      <c r="DJ216">
        <v>23.658000000000001</v>
      </c>
      <c r="DK216">
        <v>22.808700000000002</v>
      </c>
      <c r="DL216">
        <v>999.9</v>
      </c>
      <c r="DM216">
        <v>0</v>
      </c>
      <c r="DN216">
        <v>0</v>
      </c>
      <c r="DO216">
        <v>10026.9</v>
      </c>
      <c r="DP216">
        <v>0</v>
      </c>
      <c r="DQ216">
        <v>1.5289399999999999E-3</v>
      </c>
      <c r="DR216">
        <v>400.00200000000001</v>
      </c>
      <c r="DS216">
        <v>0.94994999999999996</v>
      </c>
      <c r="DT216">
        <v>5.0049700000000003E-2</v>
      </c>
      <c r="DU216">
        <v>0</v>
      </c>
      <c r="DV216">
        <v>2216.19</v>
      </c>
      <c r="DW216">
        <v>5.0003500000000001</v>
      </c>
      <c r="DX216">
        <v>3592.12</v>
      </c>
      <c r="DY216">
        <v>3477.75</v>
      </c>
      <c r="DZ216">
        <v>37.561999999999998</v>
      </c>
      <c r="EA216">
        <v>40.561999999999998</v>
      </c>
      <c r="EB216">
        <v>39.311999999999998</v>
      </c>
      <c r="EC216">
        <v>42.625</v>
      </c>
      <c r="ED216">
        <v>42.686999999999998</v>
      </c>
      <c r="EE216">
        <v>375.23</v>
      </c>
      <c r="EF216">
        <v>19.77</v>
      </c>
      <c r="EG216">
        <v>0</v>
      </c>
      <c r="EH216">
        <v>298.90000009536698</v>
      </c>
      <c r="EI216">
        <v>0</v>
      </c>
      <c r="EJ216">
        <v>2216.2319230769199</v>
      </c>
      <c r="EK216">
        <v>0.60136752846359598</v>
      </c>
      <c r="EL216">
        <v>2.70905982609534</v>
      </c>
      <c r="EM216">
        <v>3591.8738461538501</v>
      </c>
      <c r="EN216">
        <v>15</v>
      </c>
      <c r="EO216">
        <v>1717126163.0999999</v>
      </c>
      <c r="EP216" t="s">
        <v>1197</v>
      </c>
      <c r="EQ216">
        <v>1717126163.0999999</v>
      </c>
      <c r="ER216">
        <v>1717126153.0999999</v>
      </c>
      <c r="ES216">
        <v>200</v>
      </c>
      <c r="ET216">
        <v>3.3000000000000002E-2</v>
      </c>
      <c r="EU216">
        <v>-2E-3</v>
      </c>
      <c r="EV216">
        <v>-2.2989999999999999</v>
      </c>
      <c r="EW216">
        <v>-0.112</v>
      </c>
      <c r="EX216">
        <v>427</v>
      </c>
      <c r="EY216">
        <v>12</v>
      </c>
      <c r="EZ216">
        <v>0.19</v>
      </c>
      <c r="FA216">
        <v>7.0000000000000007E-2</v>
      </c>
      <c r="FB216">
        <v>414.36369999999999</v>
      </c>
      <c r="FC216">
        <v>5.70225563911856E-2</v>
      </c>
      <c r="FD216">
        <v>1.01395266161681E-2</v>
      </c>
      <c r="FE216">
        <v>1</v>
      </c>
      <c r="FF216">
        <v>13.16263</v>
      </c>
      <c r="FG216">
        <v>4.1503759395232698E-4</v>
      </c>
      <c r="FH216">
        <v>4.6378874501220099E-4</v>
      </c>
      <c r="FI216">
        <v>1</v>
      </c>
      <c r="FJ216">
        <v>2</v>
      </c>
      <c r="FK216">
        <v>2</v>
      </c>
      <c r="FL216" t="s">
        <v>404</v>
      </c>
      <c r="FM216">
        <v>2.9733800000000001</v>
      </c>
      <c r="FN216">
        <v>2.8469199999999999</v>
      </c>
      <c r="FO216">
        <v>0.100587</v>
      </c>
      <c r="FP216">
        <v>0.10253900000000001</v>
      </c>
      <c r="FQ216">
        <v>7.4987899999999996E-2</v>
      </c>
      <c r="FR216">
        <v>6.90302E-2</v>
      </c>
      <c r="FS216">
        <v>32282.2</v>
      </c>
      <c r="FT216">
        <v>31815.9</v>
      </c>
      <c r="FU216">
        <v>33472.800000000003</v>
      </c>
      <c r="FV216">
        <v>33166</v>
      </c>
      <c r="FW216">
        <v>44266.1</v>
      </c>
      <c r="FX216">
        <v>41446.9</v>
      </c>
      <c r="FY216">
        <v>49536</v>
      </c>
      <c r="FZ216">
        <v>44805.3</v>
      </c>
      <c r="GA216">
        <v>2.1031</v>
      </c>
      <c r="GB216">
        <v>2.7477999999999998</v>
      </c>
      <c r="GC216">
        <v>8.5465600000000003E-2</v>
      </c>
      <c r="GD216">
        <v>0</v>
      </c>
      <c r="GE216">
        <v>21.399699999999999</v>
      </c>
      <c r="GF216">
        <v>999.9</v>
      </c>
      <c r="GG216">
        <v>30.050999999999998</v>
      </c>
      <c r="GH216">
        <v>29.215</v>
      </c>
      <c r="GI216">
        <v>12.1714</v>
      </c>
      <c r="GJ216">
        <v>61.236499999999999</v>
      </c>
      <c r="GK216">
        <v>-1.37019</v>
      </c>
      <c r="GL216">
        <v>3</v>
      </c>
      <c r="GM216">
        <v>-5.4664600000000001E-2</v>
      </c>
      <c r="GN216">
        <v>0.28882099999999999</v>
      </c>
      <c r="GO216">
        <v>20.345800000000001</v>
      </c>
      <c r="GP216">
        <v>5.2225299999999999</v>
      </c>
      <c r="GQ216">
        <v>12.039</v>
      </c>
      <c r="GR216">
        <v>4.9987500000000002</v>
      </c>
      <c r="GS216">
        <v>3.2890000000000001</v>
      </c>
      <c r="GT216">
        <v>9999</v>
      </c>
      <c r="GU216">
        <v>999.9</v>
      </c>
      <c r="GV216">
        <v>9999</v>
      </c>
      <c r="GW216">
        <v>9999</v>
      </c>
      <c r="GX216">
        <v>1.8896500000000001</v>
      </c>
      <c r="GY216">
        <v>1.8895900000000001</v>
      </c>
      <c r="GZ216">
        <v>1.8896599999999999</v>
      </c>
      <c r="HA216">
        <v>1.88994</v>
      </c>
      <c r="HB216">
        <v>1.8915299999999999</v>
      </c>
      <c r="HC216">
        <v>1.89167</v>
      </c>
      <c r="HD216">
        <v>1.8851500000000001</v>
      </c>
      <c r="HE216">
        <v>1.89011</v>
      </c>
      <c r="HF216">
        <v>5</v>
      </c>
      <c r="HG216">
        <v>0</v>
      </c>
      <c r="HH216">
        <v>0</v>
      </c>
      <c r="HI216">
        <v>4.5</v>
      </c>
      <c r="HJ216" t="s">
        <v>405</v>
      </c>
      <c r="HK216" t="s">
        <v>406</v>
      </c>
      <c r="HL216" t="s">
        <v>407</v>
      </c>
      <c r="HM216" t="s">
        <v>407</v>
      </c>
      <c r="HN216" t="s">
        <v>408</v>
      </c>
      <c r="HO216" t="s">
        <v>408</v>
      </c>
      <c r="HP216">
        <v>0</v>
      </c>
      <c r="HQ216">
        <v>100</v>
      </c>
      <c r="HR216">
        <v>100</v>
      </c>
      <c r="HS216">
        <v>-2.2989999999999999</v>
      </c>
      <c r="HT216">
        <v>-0.112</v>
      </c>
      <c r="HU216">
        <v>-2.3325999999999598</v>
      </c>
      <c r="HV216">
        <v>0</v>
      </c>
      <c r="HW216">
        <v>0</v>
      </c>
      <c r="HX216">
        <v>0</v>
      </c>
      <c r="HY216">
        <v>-0.11008999999999999</v>
      </c>
      <c r="HZ216">
        <v>0</v>
      </c>
      <c r="IA216">
        <v>0</v>
      </c>
      <c r="IB216">
        <v>0</v>
      </c>
      <c r="IC216">
        <v>-1</v>
      </c>
      <c r="ID216">
        <v>-1</v>
      </c>
      <c r="IE216">
        <v>-1</v>
      </c>
      <c r="IF216">
        <v>-1</v>
      </c>
      <c r="IG216">
        <v>4.7</v>
      </c>
      <c r="IH216">
        <v>4.5999999999999996</v>
      </c>
      <c r="II216">
        <v>0.153809</v>
      </c>
      <c r="IJ216">
        <v>4.99878</v>
      </c>
      <c r="IK216">
        <v>2.5463900000000002</v>
      </c>
      <c r="IL216">
        <v>4.21509</v>
      </c>
      <c r="IM216">
        <v>3.1982400000000002</v>
      </c>
      <c r="IN216">
        <v>2.3278799999999999</v>
      </c>
      <c r="IO216">
        <v>32.9315</v>
      </c>
      <c r="IP216">
        <v>24.14</v>
      </c>
      <c r="IQ216">
        <v>2</v>
      </c>
      <c r="IR216">
        <v>508.089</v>
      </c>
      <c r="IS216">
        <v>1254.3900000000001</v>
      </c>
      <c r="IT216">
        <v>22.0001</v>
      </c>
      <c r="IU216">
        <v>26.457799999999999</v>
      </c>
      <c r="IV216">
        <v>30.0001</v>
      </c>
      <c r="IW216">
        <v>26.688500000000001</v>
      </c>
      <c r="IX216">
        <v>26.722799999999999</v>
      </c>
      <c r="IY216">
        <v>-1</v>
      </c>
      <c r="IZ216">
        <v>-30</v>
      </c>
      <c r="JA216">
        <v>-30</v>
      </c>
      <c r="JB216">
        <v>22</v>
      </c>
      <c r="JC216">
        <v>400</v>
      </c>
      <c r="JD216">
        <v>15.875</v>
      </c>
      <c r="JE216">
        <v>102.861</v>
      </c>
      <c r="JF216">
        <v>101.042</v>
      </c>
    </row>
    <row r="217" spans="1:266" x14ac:dyDescent="0.35">
      <c r="A217">
        <v>199</v>
      </c>
      <c r="B217">
        <v>1717126734.0999999</v>
      </c>
      <c r="C217">
        <v>64802</v>
      </c>
      <c r="D217" t="s">
        <v>1198</v>
      </c>
      <c r="E217" t="s">
        <v>1199</v>
      </c>
      <c r="F217" t="s">
        <v>400</v>
      </c>
      <c r="I217">
        <v>1717126734.0999999</v>
      </c>
      <c r="J217">
        <f t="shared" si="138"/>
        <v>1.2192023272253833E-3</v>
      </c>
      <c r="K217">
        <f t="shared" si="139"/>
        <v>1.2192023272253834</v>
      </c>
      <c r="L217">
        <f t="shared" si="140"/>
        <v>9.7283217707930021</v>
      </c>
      <c r="M217">
        <f t="shared" si="141"/>
        <v>414.488</v>
      </c>
      <c r="N217">
        <f t="shared" si="142"/>
        <v>195.78700225955018</v>
      </c>
      <c r="O217">
        <f t="shared" si="143"/>
        <v>19.702061308764712</v>
      </c>
      <c r="P217">
        <f t="shared" si="144"/>
        <v>41.709959770064003</v>
      </c>
      <c r="Q217">
        <f t="shared" si="145"/>
        <v>7.478800307576354E-2</v>
      </c>
      <c r="R217">
        <f t="shared" si="146"/>
        <v>2.9356444015223233</v>
      </c>
      <c r="S217">
        <f t="shared" si="147"/>
        <v>7.3745434520307671E-2</v>
      </c>
      <c r="T217">
        <f t="shared" si="148"/>
        <v>4.6183356393650565E-2</v>
      </c>
      <c r="U217">
        <f t="shared" si="149"/>
        <v>77.180598963599081</v>
      </c>
      <c r="V217">
        <f t="shared" si="150"/>
        <v>23.772422896793042</v>
      </c>
      <c r="W217">
        <f t="shared" si="151"/>
        <v>23.772422896793042</v>
      </c>
      <c r="X217">
        <f t="shared" si="152"/>
        <v>2.9542754161650779</v>
      </c>
      <c r="Y217">
        <f t="shared" si="153"/>
        <v>45.25829838207973</v>
      </c>
      <c r="Z217">
        <f t="shared" si="154"/>
        <v>1.3259824117904</v>
      </c>
      <c r="AA217">
        <f t="shared" si="155"/>
        <v>2.9298105743971803</v>
      </c>
      <c r="AB217">
        <f t="shared" si="156"/>
        <v>1.6282930043746779</v>
      </c>
      <c r="AC217">
        <f t="shared" si="157"/>
        <v>-53.766822630639403</v>
      </c>
      <c r="AD217">
        <f t="shared" si="158"/>
        <v>-21.860222055032278</v>
      </c>
      <c r="AE217">
        <f t="shared" si="159"/>
        <v>-1.5546396954051502</v>
      </c>
      <c r="AF217">
        <f t="shared" si="160"/>
        <v>-1.0854174777570336E-3</v>
      </c>
      <c r="AG217">
        <v>0</v>
      </c>
      <c r="AH217">
        <v>0</v>
      </c>
      <c r="AI217">
        <f t="shared" si="161"/>
        <v>1</v>
      </c>
      <c r="AJ217">
        <f t="shared" si="162"/>
        <v>0</v>
      </c>
      <c r="AK217">
        <f t="shared" si="163"/>
        <v>53667.102867945607</v>
      </c>
      <c r="AL217" t="s">
        <v>447</v>
      </c>
      <c r="AM217">
        <v>8305.73</v>
      </c>
      <c r="AN217">
        <v>1666.0250000000001</v>
      </c>
      <c r="AO217">
        <v>7978.48</v>
      </c>
      <c r="AP217">
        <f t="shared" si="164"/>
        <v>0.79118516308870857</v>
      </c>
      <c r="AQ217">
        <v>-1.33578315168039</v>
      </c>
      <c r="AR217" t="s">
        <v>1200</v>
      </c>
      <c r="AS217">
        <v>8310.23</v>
      </c>
      <c r="AT217">
        <v>2211.9212000000002</v>
      </c>
      <c r="AU217">
        <v>4155.37</v>
      </c>
      <c r="AV217">
        <f t="shared" si="165"/>
        <v>0.46769572865954168</v>
      </c>
      <c r="AW217">
        <v>0.5</v>
      </c>
      <c r="AX217">
        <f t="shared" si="166"/>
        <v>336.57539948179954</v>
      </c>
      <c r="AY217">
        <f t="shared" si="167"/>
        <v>9.7283217707930021</v>
      </c>
      <c r="AZ217">
        <f t="shared" si="168"/>
        <v>78.707438354758281</v>
      </c>
      <c r="BA217">
        <f t="shared" si="169"/>
        <v>3.2872589439121171E-2</v>
      </c>
      <c r="BB217">
        <f t="shared" si="170"/>
        <v>0.92004081465669718</v>
      </c>
      <c r="BC217">
        <f t="shared" si="171"/>
        <v>1397.5334309992054</v>
      </c>
      <c r="BD217" t="s">
        <v>402</v>
      </c>
      <c r="BE217">
        <v>0</v>
      </c>
      <c r="BF217">
        <f t="shared" si="172"/>
        <v>1397.5334309992054</v>
      </c>
      <c r="BG217">
        <f t="shared" si="173"/>
        <v>0.66368014617249349</v>
      </c>
      <c r="BH217">
        <f t="shared" si="174"/>
        <v>0.70470049670279789</v>
      </c>
      <c r="BI217">
        <f t="shared" si="175"/>
        <v>0.58093618599010666</v>
      </c>
      <c r="BJ217">
        <f t="shared" si="176"/>
        <v>0.78070689277701555</v>
      </c>
      <c r="BK217">
        <f t="shared" si="177"/>
        <v>0.60564550559172303</v>
      </c>
      <c r="BL217">
        <f t="shared" si="178"/>
        <v>0.44524303261070297</v>
      </c>
      <c r="BM217">
        <f t="shared" si="179"/>
        <v>0.55475696738929703</v>
      </c>
      <c r="CV217">
        <f t="shared" si="180"/>
        <v>399.98</v>
      </c>
      <c r="CW217">
        <f t="shared" si="181"/>
        <v>336.57539948179954</v>
      </c>
      <c r="CX217">
        <f t="shared" si="182"/>
        <v>0.84148057273313548</v>
      </c>
      <c r="CY217">
        <f t="shared" si="183"/>
        <v>0.19296114546627102</v>
      </c>
      <c r="CZ217">
        <v>1717126734.0999999</v>
      </c>
      <c r="DA217">
        <v>414.488</v>
      </c>
      <c r="DB217">
        <v>426.767</v>
      </c>
      <c r="DC217">
        <v>13.1768</v>
      </c>
      <c r="DD217">
        <v>11.7332</v>
      </c>
      <c r="DE217">
        <v>416.85700000000003</v>
      </c>
      <c r="DF217">
        <v>13.287800000000001</v>
      </c>
      <c r="DG217">
        <v>500.05700000000002</v>
      </c>
      <c r="DH217">
        <v>100.53</v>
      </c>
      <c r="DI217">
        <v>0.100078</v>
      </c>
      <c r="DJ217">
        <v>23.6343</v>
      </c>
      <c r="DK217">
        <v>22.767700000000001</v>
      </c>
      <c r="DL217">
        <v>999.9</v>
      </c>
      <c r="DM217">
        <v>0</v>
      </c>
      <c r="DN217">
        <v>0</v>
      </c>
      <c r="DO217">
        <v>9981.8799999999992</v>
      </c>
      <c r="DP217">
        <v>0</v>
      </c>
      <c r="DQ217">
        <v>1.5289399999999999E-3</v>
      </c>
      <c r="DR217">
        <v>399.98</v>
      </c>
      <c r="DS217">
        <v>0.95003099999999996</v>
      </c>
      <c r="DT217">
        <v>4.9968800000000001E-2</v>
      </c>
      <c r="DU217">
        <v>0</v>
      </c>
      <c r="DV217">
        <v>2211.7600000000002</v>
      </c>
      <c r="DW217">
        <v>5.0003500000000001</v>
      </c>
      <c r="DX217">
        <v>3587.28</v>
      </c>
      <c r="DY217">
        <v>3477.65</v>
      </c>
      <c r="DZ217">
        <v>37.561999999999998</v>
      </c>
      <c r="EA217">
        <v>40.561999999999998</v>
      </c>
      <c r="EB217">
        <v>39.311999999999998</v>
      </c>
      <c r="EC217">
        <v>42.561999999999998</v>
      </c>
      <c r="ED217">
        <v>42.686999999999998</v>
      </c>
      <c r="EE217">
        <v>375.24</v>
      </c>
      <c r="EF217">
        <v>19.739999999999998</v>
      </c>
      <c r="EG217">
        <v>0</v>
      </c>
      <c r="EH217">
        <v>598.29999995231606</v>
      </c>
      <c r="EI217">
        <v>0</v>
      </c>
      <c r="EJ217">
        <v>2211.9212000000002</v>
      </c>
      <c r="EK217">
        <v>-1.71230768240425</v>
      </c>
      <c r="EL217">
        <v>-1.11615384877444</v>
      </c>
      <c r="EM217">
        <v>3587.5036</v>
      </c>
      <c r="EN217">
        <v>15</v>
      </c>
      <c r="EO217">
        <v>1717126754.0999999</v>
      </c>
      <c r="EP217" t="s">
        <v>1201</v>
      </c>
      <c r="EQ217">
        <v>1717126752.0999999</v>
      </c>
      <c r="ER217">
        <v>1717126754.0999999</v>
      </c>
      <c r="ES217">
        <v>201</v>
      </c>
      <c r="ET217">
        <v>-7.0000000000000007E-2</v>
      </c>
      <c r="EU217">
        <v>1E-3</v>
      </c>
      <c r="EV217">
        <v>-2.3690000000000002</v>
      </c>
      <c r="EW217">
        <v>-0.111</v>
      </c>
      <c r="EX217">
        <v>427</v>
      </c>
      <c r="EY217">
        <v>12</v>
      </c>
      <c r="EZ217">
        <v>0.18</v>
      </c>
      <c r="FA217">
        <v>0.04</v>
      </c>
      <c r="FB217">
        <v>414.56785000000002</v>
      </c>
      <c r="FC217">
        <v>-1.19548872175063E-2</v>
      </c>
      <c r="FD217">
        <v>9.3662959594520891E-3</v>
      </c>
      <c r="FE217">
        <v>1</v>
      </c>
      <c r="FF217">
        <v>13.174785</v>
      </c>
      <c r="FG217">
        <v>4.9308270676569803E-3</v>
      </c>
      <c r="FH217">
        <v>5.8589674858272101E-4</v>
      </c>
      <c r="FI217">
        <v>1</v>
      </c>
      <c r="FJ217">
        <v>2</v>
      </c>
      <c r="FK217">
        <v>2</v>
      </c>
      <c r="FL217" t="s">
        <v>404</v>
      </c>
      <c r="FM217">
        <v>2.9735499999999999</v>
      </c>
      <c r="FN217">
        <v>2.8470399999999998</v>
      </c>
      <c r="FO217">
        <v>0.100621</v>
      </c>
      <c r="FP217">
        <v>0.102577</v>
      </c>
      <c r="FQ217">
        <v>7.5052300000000002E-2</v>
      </c>
      <c r="FR217">
        <v>6.9079600000000005E-2</v>
      </c>
      <c r="FS217">
        <v>32282.7</v>
      </c>
      <c r="FT217">
        <v>31815.8</v>
      </c>
      <c r="FU217">
        <v>33474.400000000001</v>
      </c>
      <c r="FV217">
        <v>33167.1</v>
      </c>
      <c r="FW217">
        <v>44265.1</v>
      </c>
      <c r="FX217">
        <v>41445.599999999999</v>
      </c>
      <c r="FY217">
        <v>49538.400000000001</v>
      </c>
      <c r="FZ217">
        <v>44806.2</v>
      </c>
      <c r="GA217">
        <v>2.10378</v>
      </c>
      <c r="GB217">
        <v>2.7491300000000001</v>
      </c>
      <c r="GC217">
        <v>8.5160100000000002E-2</v>
      </c>
      <c r="GD217">
        <v>0</v>
      </c>
      <c r="GE217">
        <v>21.363700000000001</v>
      </c>
      <c r="GF217">
        <v>999.9</v>
      </c>
      <c r="GG217">
        <v>30.125</v>
      </c>
      <c r="GH217">
        <v>29.184999999999999</v>
      </c>
      <c r="GI217">
        <v>12.1812</v>
      </c>
      <c r="GJ217">
        <v>61.366500000000002</v>
      </c>
      <c r="GK217">
        <v>-1.39022</v>
      </c>
      <c r="GL217">
        <v>3</v>
      </c>
      <c r="GM217">
        <v>-5.6946099999999999E-2</v>
      </c>
      <c r="GN217">
        <v>0.28265200000000001</v>
      </c>
      <c r="GO217">
        <v>20.346</v>
      </c>
      <c r="GP217">
        <v>5.2229799999999997</v>
      </c>
      <c r="GQ217">
        <v>12.039300000000001</v>
      </c>
      <c r="GR217">
        <v>4.9993999999999996</v>
      </c>
      <c r="GS217">
        <v>3.2890000000000001</v>
      </c>
      <c r="GT217">
        <v>9999</v>
      </c>
      <c r="GU217">
        <v>999.9</v>
      </c>
      <c r="GV217">
        <v>9999</v>
      </c>
      <c r="GW217">
        <v>9999</v>
      </c>
      <c r="GX217">
        <v>1.8896500000000001</v>
      </c>
      <c r="GY217">
        <v>1.8896200000000001</v>
      </c>
      <c r="GZ217">
        <v>1.8896500000000001</v>
      </c>
      <c r="HA217">
        <v>1.88995</v>
      </c>
      <c r="HB217">
        <v>1.8915599999999999</v>
      </c>
      <c r="HC217">
        <v>1.8917200000000001</v>
      </c>
      <c r="HD217">
        <v>1.8851899999999999</v>
      </c>
      <c r="HE217">
        <v>1.89011</v>
      </c>
      <c r="HF217">
        <v>5</v>
      </c>
      <c r="HG217">
        <v>0</v>
      </c>
      <c r="HH217">
        <v>0</v>
      </c>
      <c r="HI217">
        <v>4.5</v>
      </c>
      <c r="HJ217" t="s">
        <v>405</v>
      </c>
      <c r="HK217" t="s">
        <v>406</v>
      </c>
      <c r="HL217" t="s">
        <v>407</v>
      </c>
      <c r="HM217" t="s">
        <v>407</v>
      </c>
      <c r="HN217" t="s">
        <v>408</v>
      </c>
      <c r="HO217" t="s">
        <v>408</v>
      </c>
      <c r="HP217">
        <v>0</v>
      </c>
      <c r="HQ217">
        <v>100</v>
      </c>
      <c r="HR217">
        <v>100</v>
      </c>
      <c r="HS217">
        <v>-2.3690000000000002</v>
      </c>
      <c r="HT217">
        <v>-0.111</v>
      </c>
      <c r="HU217">
        <v>-2.2992000000000399</v>
      </c>
      <c r="HV217">
        <v>0</v>
      </c>
      <c r="HW217">
        <v>0</v>
      </c>
      <c r="HX217">
        <v>0</v>
      </c>
      <c r="HY217">
        <v>-0.11227000000000099</v>
      </c>
      <c r="HZ217">
        <v>0</v>
      </c>
      <c r="IA217">
        <v>0</v>
      </c>
      <c r="IB217">
        <v>0</v>
      </c>
      <c r="IC217">
        <v>-1</v>
      </c>
      <c r="ID217">
        <v>-1</v>
      </c>
      <c r="IE217">
        <v>-1</v>
      </c>
      <c r="IF217">
        <v>-1</v>
      </c>
      <c r="IG217">
        <v>9.5</v>
      </c>
      <c r="IH217">
        <v>9.6999999999999993</v>
      </c>
      <c r="II217">
        <v>0.153809</v>
      </c>
      <c r="IJ217">
        <v>4.99878</v>
      </c>
      <c r="IK217">
        <v>2.5463900000000002</v>
      </c>
      <c r="IL217">
        <v>4.1967800000000004</v>
      </c>
      <c r="IM217">
        <v>3.1982400000000002</v>
      </c>
      <c r="IN217">
        <v>2.3828100000000001</v>
      </c>
      <c r="IO217">
        <v>32.909199999999998</v>
      </c>
      <c r="IP217">
        <v>24.14</v>
      </c>
      <c r="IQ217">
        <v>2</v>
      </c>
      <c r="IR217">
        <v>508.32400000000001</v>
      </c>
      <c r="IS217">
        <v>1255.8599999999999</v>
      </c>
      <c r="IT217">
        <v>22</v>
      </c>
      <c r="IU217">
        <v>26.435500000000001</v>
      </c>
      <c r="IV217">
        <v>30</v>
      </c>
      <c r="IW217">
        <v>26.668299999999999</v>
      </c>
      <c r="IX217">
        <v>26.7056</v>
      </c>
      <c r="IY217">
        <v>-1</v>
      </c>
      <c r="IZ217">
        <v>-30</v>
      </c>
      <c r="JA217">
        <v>-30</v>
      </c>
      <c r="JB217">
        <v>22</v>
      </c>
      <c r="JC217">
        <v>400</v>
      </c>
      <c r="JD217">
        <v>15.875</v>
      </c>
      <c r="JE217">
        <v>102.866</v>
      </c>
      <c r="JF217">
        <v>101.045</v>
      </c>
    </row>
    <row r="218" spans="1:266" x14ac:dyDescent="0.35">
      <c r="A218">
        <v>200</v>
      </c>
      <c r="B218">
        <v>1717127035</v>
      </c>
      <c r="C218">
        <v>65102.900000095397</v>
      </c>
      <c r="D218" t="s">
        <v>1202</v>
      </c>
      <c r="E218" t="s">
        <v>1203</v>
      </c>
      <c r="F218" t="s">
        <v>400</v>
      </c>
      <c r="I218">
        <v>1717127035</v>
      </c>
      <c r="J218">
        <f t="shared" si="138"/>
        <v>1.2236003067237851E-3</v>
      </c>
      <c r="K218">
        <f t="shared" si="139"/>
        <v>1.2236003067237851</v>
      </c>
      <c r="L218">
        <f t="shared" si="140"/>
        <v>9.636721814796589</v>
      </c>
      <c r="M218">
        <f t="shared" si="141"/>
        <v>414.49900000000002</v>
      </c>
      <c r="N218">
        <f t="shared" si="142"/>
        <v>198.65557069578401</v>
      </c>
      <c r="O218">
        <f t="shared" si="143"/>
        <v>19.990085744389162</v>
      </c>
      <c r="P218">
        <f t="shared" si="144"/>
        <v>41.709731682542809</v>
      </c>
      <c r="Q218">
        <f t="shared" si="145"/>
        <v>7.5116219225513481E-2</v>
      </c>
      <c r="R218">
        <f t="shared" si="146"/>
        <v>2.9418510857961411</v>
      </c>
      <c r="S218">
        <f t="shared" si="147"/>
        <v>7.4066734470423515E-2</v>
      </c>
      <c r="T218">
        <f t="shared" si="148"/>
        <v>4.6384779501774047E-2</v>
      </c>
      <c r="U218">
        <f t="shared" si="149"/>
        <v>77.180406002453608</v>
      </c>
      <c r="V218">
        <f t="shared" si="150"/>
        <v>23.769007927367024</v>
      </c>
      <c r="W218">
        <f t="shared" si="151"/>
        <v>23.769007927367024</v>
      </c>
      <c r="X218">
        <f t="shared" si="152"/>
        <v>2.9536683970602526</v>
      </c>
      <c r="Y218">
        <f t="shared" si="153"/>
        <v>45.286347388954944</v>
      </c>
      <c r="Z218">
        <f t="shared" si="154"/>
        <v>1.3266443599533599</v>
      </c>
      <c r="AA218">
        <f t="shared" si="155"/>
        <v>2.9294576322508186</v>
      </c>
      <c r="AB218">
        <f t="shared" si="156"/>
        <v>1.6270240371068927</v>
      </c>
      <c r="AC218">
        <f t="shared" si="157"/>
        <v>-53.960773526518921</v>
      </c>
      <c r="AD218">
        <f t="shared" si="158"/>
        <v>-21.682024342245963</v>
      </c>
      <c r="AE218">
        <f t="shared" si="159"/>
        <v>-1.5386714087209319</v>
      </c>
      <c r="AF218">
        <f t="shared" si="160"/>
        <v>-1.0632750322052686E-3</v>
      </c>
      <c r="AG218">
        <v>0</v>
      </c>
      <c r="AH218">
        <v>0</v>
      </c>
      <c r="AI218">
        <f t="shared" si="161"/>
        <v>1</v>
      </c>
      <c r="AJ218">
        <f t="shared" si="162"/>
        <v>0</v>
      </c>
      <c r="AK218">
        <f t="shared" si="163"/>
        <v>53849.528795787897</v>
      </c>
      <c r="AL218" t="s">
        <v>447</v>
      </c>
      <c r="AM218">
        <v>8305.73</v>
      </c>
      <c r="AN218">
        <v>1666.0250000000001</v>
      </c>
      <c r="AO218">
        <v>7978.48</v>
      </c>
      <c r="AP218">
        <f t="shared" si="164"/>
        <v>0.79118516308870857</v>
      </c>
      <c r="AQ218">
        <v>-1.33578315168039</v>
      </c>
      <c r="AR218" t="s">
        <v>1204</v>
      </c>
      <c r="AS218">
        <v>8308.91</v>
      </c>
      <c r="AT218">
        <v>2210.42769230769</v>
      </c>
      <c r="AU218">
        <v>4148.38</v>
      </c>
      <c r="AV218">
        <f t="shared" si="165"/>
        <v>0.46715882047746593</v>
      </c>
      <c r="AW218">
        <v>0.5</v>
      </c>
      <c r="AX218">
        <f t="shared" si="166"/>
        <v>336.57455800122676</v>
      </c>
      <c r="AY218">
        <f t="shared" si="167"/>
        <v>9.636721814796589</v>
      </c>
      <c r="AZ218">
        <f t="shared" si="168"/>
        <v>78.616886759288775</v>
      </c>
      <c r="BA218">
        <f t="shared" si="169"/>
        <v>3.2600518089180665E-2</v>
      </c>
      <c r="BB218">
        <f t="shared" si="170"/>
        <v>0.92327607403371903</v>
      </c>
      <c r="BC218">
        <f t="shared" si="171"/>
        <v>1396.7419011239708</v>
      </c>
      <c r="BD218" t="s">
        <v>402</v>
      </c>
      <c r="BE218">
        <v>0</v>
      </c>
      <c r="BF218">
        <f t="shared" si="172"/>
        <v>1396.7419011239708</v>
      </c>
      <c r="BG218">
        <f t="shared" si="173"/>
        <v>0.66330425343773447</v>
      </c>
      <c r="BH218">
        <f t="shared" si="174"/>
        <v>0.70429040377217911</v>
      </c>
      <c r="BI218">
        <f t="shared" si="175"/>
        <v>0.58192835121380326</v>
      </c>
      <c r="BJ218">
        <f t="shared" si="176"/>
        <v>0.78069104044035209</v>
      </c>
      <c r="BK218">
        <f t="shared" si="177"/>
        <v>0.60675284021826681</v>
      </c>
      <c r="BL218">
        <f t="shared" si="178"/>
        <v>0.44503238940203727</v>
      </c>
      <c r="BM218">
        <f t="shared" si="179"/>
        <v>0.55496761059796273</v>
      </c>
      <c r="CV218">
        <f t="shared" si="180"/>
        <v>399.97899999999998</v>
      </c>
      <c r="CW218">
        <f t="shared" si="181"/>
        <v>336.57455800122676</v>
      </c>
      <c r="CX218">
        <f t="shared" si="182"/>
        <v>0.84148057273313548</v>
      </c>
      <c r="CY218">
        <f t="shared" si="183"/>
        <v>0.19296114546627102</v>
      </c>
      <c r="CZ218">
        <v>1717127035</v>
      </c>
      <c r="DA218">
        <v>414.49900000000002</v>
      </c>
      <c r="DB218">
        <v>426.67200000000003</v>
      </c>
      <c r="DC218">
        <v>13.1838</v>
      </c>
      <c r="DD218">
        <v>11.7348</v>
      </c>
      <c r="DE218">
        <v>416.81400000000002</v>
      </c>
      <c r="DF218">
        <v>13.2948</v>
      </c>
      <c r="DG218">
        <v>499.98700000000002</v>
      </c>
      <c r="DH218">
        <v>100.527</v>
      </c>
      <c r="DI218">
        <v>9.9857199999999993E-2</v>
      </c>
      <c r="DJ218">
        <v>23.632300000000001</v>
      </c>
      <c r="DK218">
        <v>22.7667</v>
      </c>
      <c r="DL218">
        <v>999.9</v>
      </c>
      <c r="DM218">
        <v>0</v>
      </c>
      <c r="DN218">
        <v>0</v>
      </c>
      <c r="DO218">
        <v>10017.5</v>
      </c>
      <c r="DP218">
        <v>0</v>
      </c>
      <c r="DQ218">
        <v>1.5289399999999999E-3</v>
      </c>
      <c r="DR218">
        <v>399.97899999999998</v>
      </c>
      <c r="DS218">
        <v>0.95003099999999996</v>
      </c>
      <c r="DT218">
        <v>4.9968800000000001E-2</v>
      </c>
      <c r="DU218">
        <v>0</v>
      </c>
      <c r="DV218">
        <v>2210.2399999999998</v>
      </c>
      <c r="DW218">
        <v>5.0003500000000001</v>
      </c>
      <c r="DX218">
        <v>3586.19</v>
      </c>
      <c r="DY218">
        <v>3477.63</v>
      </c>
      <c r="DZ218">
        <v>37.561999999999998</v>
      </c>
      <c r="EA218">
        <v>40.561999999999998</v>
      </c>
      <c r="EB218">
        <v>39.311999999999998</v>
      </c>
      <c r="EC218">
        <v>42.625</v>
      </c>
      <c r="ED218">
        <v>42.75</v>
      </c>
      <c r="EE218">
        <v>375.24</v>
      </c>
      <c r="EF218">
        <v>19.739999999999998</v>
      </c>
      <c r="EG218">
        <v>0</v>
      </c>
      <c r="EH218">
        <v>299.89999985694902</v>
      </c>
      <c r="EI218">
        <v>0</v>
      </c>
      <c r="EJ218">
        <v>2210.42769230769</v>
      </c>
      <c r="EK218">
        <v>-2.1688888807128599</v>
      </c>
      <c r="EL218">
        <v>-1.3627350517087</v>
      </c>
      <c r="EM218">
        <v>3586.71076923077</v>
      </c>
      <c r="EN218">
        <v>15</v>
      </c>
      <c r="EO218">
        <v>1717127060</v>
      </c>
      <c r="EP218" t="s">
        <v>1205</v>
      </c>
      <c r="EQ218">
        <v>1717127060</v>
      </c>
      <c r="ER218">
        <v>1717127054</v>
      </c>
      <c r="ES218">
        <v>202</v>
      </c>
      <c r="ET218">
        <v>5.3999999999999999E-2</v>
      </c>
      <c r="EU218">
        <v>1E-3</v>
      </c>
      <c r="EV218">
        <v>-2.3149999999999999</v>
      </c>
      <c r="EW218">
        <v>-0.111</v>
      </c>
      <c r="EX218">
        <v>427</v>
      </c>
      <c r="EY218">
        <v>12</v>
      </c>
      <c r="EZ218">
        <v>0.14000000000000001</v>
      </c>
      <c r="FA218">
        <v>7.0000000000000007E-2</v>
      </c>
      <c r="FB218">
        <v>414.45104761904798</v>
      </c>
      <c r="FC218">
        <v>-3.1246753246668701E-2</v>
      </c>
      <c r="FD218">
        <v>1.27184762132971E-2</v>
      </c>
      <c r="FE218">
        <v>1</v>
      </c>
      <c r="FF218">
        <v>13.1832666666667</v>
      </c>
      <c r="FG218">
        <v>2.5480519480665098E-3</v>
      </c>
      <c r="FH218">
        <v>6.5924439671732101E-4</v>
      </c>
      <c r="FI218">
        <v>1</v>
      </c>
      <c r="FJ218">
        <v>2</v>
      </c>
      <c r="FK218">
        <v>2</v>
      </c>
      <c r="FL218" t="s">
        <v>404</v>
      </c>
      <c r="FM218">
        <v>2.9733800000000001</v>
      </c>
      <c r="FN218">
        <v>2.8471299999999999</v>
      </c>
      <c r="FO218">
        <v>0.10061299999999999</v>
      </c>
      <c r="FP218">
        <v>0.102561</v>
      </c>
      <c r="FQ218">
        <v>7.5081999999999996E-2</v>
      </c>
      <c r="FR218">
        <v>6.9086999999999996E-2</v>
      </c>
      <c r="FS218">
        <v>32284.5</v>
      </c>
      <c r="FT218">
        <v>31816.5</v>
      </c>
      <c r="FU218">
        <v>33476</v>
      </c>
      <c r="FV218">
        <v>33167.199999999997</v>
      </c>
      <c r="FW218">
        <v>44265.7</v>
      </c>
      <c r="FX218">
        <v>41445.300000000003</v>
      </c>
      <c r="FY218">
        <v>49540.800000000003</v>
      </c>
      <c r="FZ218">
        <v>44806.3</v>
      </c>
      <c r="GA218">
        <v>2.1033499999999998</v>
      </c>
      <c r="GB218">
        <v>2.74905</v>
      </c>
      <c r="GC218">
        <v>8.5756200000000005E-2</v>
      </c>
      <c r="GD218">
        <v>0</v>
      </c>
      <c r="GE218">
        <v>21.352799999999998</v>
      </c>
      <c r="GF218">
        <v>999.9</v>
      </c>
      <c r="GG218">
        <v>30.149000000000001</v>
      </c>
      <c r="GH218">
        <v>29.184999999999999</v>
      </c>
      <c r="GI218">
        <v>12.190799999999999</v>
      </c>
      <c r="GJ218">
        <v>61.326500000000003</v>
      </c>
      <c r="GK218">
        <v>-1.3982399999999999</v>
      </c>
      <c r="GL218">
        <v>3</v>
      </c>
      <c r="GM218">
        <v>-5.7870900000000003E-2</v>
      </c>
      <c r="GN218">
        <v>0.29478500000000002</v>
      </c>
      <c r="GO218">
        <v>20.345800000000001</v>
      </c>
      <c r="GP218">
        <v>5.2219300000000004</v>
      </c>
      <c r="GQ218">
        <v>12.038600000000001</v>
      </c>
      <c r="GR218">
        <v>4.9989499999999998</v>
      </c>
      <c r="GS218">
        <v>3.2890000000000001</v>
      </c>
      <c r="GT218">
        <v>9999</v>
      </c>
      <c r="GU218">
        <v>999.9</v>
      </c>
      <c r="GV218">
        <v>9999</v>
      </c>
      <c r="GW218">
        <v>9999</v>
      </c>
      <c r="GX218">
        <v>1.8896599999999999</v>
      </c>
      <c r="GY218">
        <v>1.8895999999999999</v>
      </c>
      <c r="GZ218">
        <v>1.8896599999999999</v>
      </c>
      <c r="HA218">
        <v>1.8899300000000001</v>
      </c>
      <c r="HB218">
        <v>1.8915299999999999</v>
      </c>
      <c r="HC218">
        <v>1.8916900000000001</v>
      </c>
      <c r="HD218">
        <v>1.8852100000000001</v>
      </c>
      <c r="HE218">
        <v>1.89011</v>
      </c>
      <c r="HF218">
        <v>5</v>
      </c>
      <c r="HG218">
        <v>0</v>
      </c>
      <c r="HH218">
        <v>0</v>
      </c>
      <c r="HI218">
        <v>4.5</v>
      </c>
      <c r="HJ218" t="s">
        <v>405</v>
      </c>
      <c r="HK218" t="s">
        <v>406</v>
      </c>
      <c r="HL218" t="s">
        <v>407</v>
      </c>
      <c r="HM218" t="s">
        <v>407</v>
      </c>
      <c r="HN218" t="s">
        <v>408</v>
      </c>
      <c r="HO218" t="s">
        <v>408</v>
      </c>
      <c r="HP218">
        <v>0</v>
      </c>
      <c r="HQ218">
        <v>100</v>
      </c>
      <c r="HR218">
        <v>100</v>
      </c>
      <c r="HS218">
        <v>-2.3149999999999999</v>
      </c>
      <c r="HT218">
        <v>-0.111</v>
      </c>
      <c r="HU218">
        <v>-2.36899999999997</v>
      </c>
      <c r="HV218">
        <v>0</v>
      </c>
      <c r="HW218">
        <v>0</v>
      </c>
      <c r="HX218">
        <v>0</v>
      </c>
      <c r="HY218">
        <v>-0.111409999999999</v>
      </c>
      <c r="HZ218">
        <v>0</v>
      </c>
      <c r="IA218">
        <v>0</v>
      </c>
      <c r="IB218">
        <v>0</v>
      </c>
      <c r="IC218">
        <v>-1</v>
      </c>
      <c r="ID218">
        <v>-1</v>
      </c>
      <c r="IE218">
        <v>-1</v>
      </c>
      <c r="IF218">
        <v>-1</v>
      </c>
      <c r="IG218">
        <v>4.7</v>
      </c>
      <c r="IH218">
        <v>4.7</v>
      </c>
      <c r="II218">
        <v>0.153809</v>
      </c>
      <c r="IJ218">
        <v>4.99878</v>
      </c>
      <c r="IK218">
        <v>2.5463900000000002</v>
      </c>
      <c r="IL218">
        <v>4.2089800000000004</v>
      </c>
      <c r="IM218">
        <v>3.1982400000000002</v>
      </c>
      <c r="IN218">
        <v>2.3339799999999999</v>
      </c>
      <c r="IO218">
        <v>32.886899999999997</v>
      </c>
      <c r="IP218">
        <v>24.1313</v>
      </c>
      <c r="IQ218">
        <v>2</v>
      </c>
      <c r="IR218">
        <v>507.94099999999997</v>
      </c>
      <c r="IS218">
        <v>1255.4000000000001</v>
      </c>
      <c r="IT218">
        <v>22.0002</v>
      </c>
      <c r="IU218">
        <v>26.4224</v>
      </c>
      <c r="IV218">
        <v>30</v>
      </c>
      <c r="IW218">
        <v>26.654800000000002</v>
      </c>
      <c r="IX218">
        <v>26.689900000000002</v>
      </c>
      <c r="IY218">
        <v>-1</v>
      </c>
      <c r="IZ218">
        <v>-30</v>
      </c>
      <c r="JA218">
        <v>-30</v>
      </c>
      <c r="JB218">
        <v>22</v>
      </c>
      <c r="JC218">
        <v>400</v>
      </c>
      <c r="JD218">
        <v>15.875</v>
      </c>
      <c r="JE218">
        <v>102.87</v>
      </c>
      <c r="JF218">
        <v>101.045</v>
      </c>
    </row>
    <row r="219" spans="1:266" x14ac:dyDescent="0.35">
      <c r="A219">
        <v>201</v>
      </c>
      <c r="B219">
        <v>1717127335</v>
      </c>
      <c r="C219">
        <v>65402.900000095397</v>
      </c>
      <c r="D219" t="s">
        <v>1206</v>
      </c>
      <c r="E219" t="s">
        <v>1207</v>
      </c>
      <c r="F219" t="s">
        <v>400</v>
      </c>
      <c r="I219">
        <v>1717127335</v>
      </c>
      <c r="J219">
        <f t="shared" si="138"/>
        <v>1.22673463781184E-3</v>
      </c>
      <c r="K219">
        <f t="shared" si="139"/>
        <v>1.22673463781184</v>
      </c>
      <c r="L219">
        <f t="shared" si="140"/>
        <v>9.6568592270368985</v>
      </c>
      <c r="M219">
        <f t="shared" si="141"/>
        <v>414.28800000000001</v>
      </c>
      <c r="N219">
        <f t="shared" si="142"/>
        <v>198.59448359286506</v>
      </c>
      <c r="O219">
        <f t="shared" si="143"/>
        <v>19.98483138369183</v>
      </c>
      <c r="P219">
        <f t="shared" si="144"/>
        <v>41.690361557376001</v>
      </c>
      <c r="Q219">
        <f t="shared" si="145"/>
        <v>7.5330467864397371E-2</v>
      </c>
      <c r="R219">
        <f t="shared" si="146"/>
        <v>2.9343420132672837</v>
      </c>
      <c r="S219">
        <f t="shared" si="147"/>
        <v>7.4272373206487441E-2</v>
      </c>
      <c r="T219">
        <f t="shared" si="148"/>
        <v>4.6514060690934972E-2</v>
      </c>
      <c r="U219">
        <f t="shared" si="149"/>
        <v>77.181920080410691</v>
      </c>
      <c r="V219">
        <f t="shared" si="150"/>
        <v>23.768027774648989</v>
      </c>
      <c r="W219">
        <f t="shared" si="151"/>
        <v>23.768027774648989</v>
      </c>
      <c r="X219">
        <f t="shared" si="152"/>
        <v>2.9534941926810072</v>
      </c>
      <c r="Y219">
        <f t="shared" si="153"/>
        <v>45.29110838309311</v>
      </c>
      <c r="Z219">
        <f t="shared" si="154"/>
        <v>1.3267438710384001</v>
      </c>
      <c r="AA219">
        <f t="shared" si="155"/>
        <v>2.9293694025241948</v>
      </c>
      <c r="AB219">
        <f t="shared" si="156"/>
        <v>1.6267503216426071</v>
      </c>
      <c r="AC219">
        <f t="shared" si="157"/>
        <v>-54.098997527502142</v>
      </c>
      <c r="AD219">
        <f t="shared" si="158"/>
        <v>-21.550722634765414</v>
      </c>
      <c r="AE219">
        <f t="shared" si="159"/>
        <v>-1.5332557326143537</v>
      </c>
      <c r="AF219">
        <f t="shared" si="160"/>
        <v>-1.0558144712149442E-3</v>
      </c>
      <c r="AG219">
        <v>0</v>
      </c>
      <c r="AH219">
        <v>0</v>
      </c>
      <c r="AI219">
        <f t="shared" si="161"/>
        <v>1</v>
      </c>
      <c r="AJ219">
        <f t="shared" si="162"/>
        <v>0</v>
      </c>
      <c r="AK219">
        <f t="shared" si="163"/>
        <v>53629.391191269802</v>
      </c>
      <c r="AL219" t="s">
        <v>447</v>
      </c>
      <c r="AM219">
        <v>8305.73</v>
      </c>
      <c r="AN219">
        <v>1666.0250000000001</v>
      </c>
      <c r="AO219">
        <v>7978.48</v>
      </c>
      <c r="AP219">
        <f t="shared" si="164"/>
        <v>0.79118516308870857</v>
      </c>
      <c r="AQ219">
        <v>-1.33578315168039</v>
      </c>
      <c r="AR219" t="s">
        <v>1208</v>
      </c>
      <c r="AS219">
        <v>8308.39</v>
      </c>
      <c r="AT219">
        <v>2208.6276923076898</v>
      </c>
      <c r="AU219">
        <v>4139.93</v>
      </c>
      <c r="AV219">
        <f t="shared" si="165"/>
        <v>0.46650602973777588</v>
      </c>
      <c r="AW219">
        <v>0.5</v>
      </c>
      <c r="AX219">
        <f t="shared" si="166"/>
        <v>336.58127504020541</v>
      </c>
      <c r="AY219">
        <f t="shared" si="167"/>
        <v>9.6568592270368985</v>
      </c>
      <c r="AZ219">
        <f t="shared" si="168"/>
        <v>78.50859715154229</v>
      </c>
      <c r="BA219">
        <f t="shared" si="169"/>
        <v>3.2659696762406619E-2</v>
      </c>
      <c r="BB219">
        <f t="shared" si="170"/>
        <v>0.92720166766104717</v>
      </c>
      <c r="BC219">
        <f t="shared" si="171"/>
        <v>1395.7826790911272</v>
      </c>
      <c r="BD219" t="s">
        <v>402</v>
      </c>
      <c r="BE219">
        <v>0</v>
      </c>
      <c r="BF219">
        <f t="shared" si="172"/>
        <v>1395.7826790911272</v>
      </c>
      <c r="BG219">
        <f t="shared" si="173"/>
        <v>0.66284872471487999</v>
      </c>
      <c r="BH219">
        <f t="shared" si="174"/>
        <v>0.70378958628673594</v>
      </c>
      <c r="BI219">
        <f t="shared" si="175"/>
        <v>0.58312722169489195</v>
      </c>
      <c r="BJ219">
        <f t="shared" si="176"/>
        <v>0.78066955185923081</v>
      </c>
      <c r="BK219">
        <f t="shared" si="177"/>
        <v>0.60809146362231481</v>
      </c>
      <c r="BL219">
        <f t="shared" si="178"/>
        <v>0.44477270555153586</v>
      </c>
      <c r="BM219">
        <f t="shared" si="179"/>
        <v>0.55522729444846419</v>
      </c>
      <c r="CV219">
        <f t="shared" si="180"/>
        <v>399.98700000000002</v>
      </c>
      <c r="CW219">
        <f t="shared" si="181"/>
        <v>336.58127504020541</v>
      </c>
      <c r="CX219">
        <f t="shared" si="182"/>
        <v>0.84148053571792425</v>
      </c>
      <c r="CY219">
        <f t="shared" si="183"/>
        <v>0.1929610714358484</v>
      </c>
      <c r="CZ219">
        <v>1717127335</v>
      </c>
      <c r="DA219">
        <v>414.28800000000001</v>
      </c>
      <c r="DB219">
        <v>426.488</v>
      </c>
      <c r="DC219">
        <v>13.184200000000001</v>
      </c>
      <c r="DD219">
        <v>11.731299999999999</v>
      </c>
      <c r="DE219">
        <v>416.61500000000001</v>
      </c>
      <c r="DF219">
        <v>13.295199999999999</v>
      </c>
      <c r="DG219">
        <v>499.92200000000003</v>
      </c>
      <c r="DH219">
        <v>100.53100000000001</v>
      </c>
      <c r="DI219">
        <v>0.100352</v>
      </c>
      <c r="DJ219">
        <v>23.631799999999998</v>
      </c>
      <c r="DK219">
        <v>22.764399999999998</v>
      </c>
      <c r="DL219">
        <v>999.9</v>
      </c>
      <c r="DM219">
        <v>0</v>
      </c>
      <c r="DN219">
        <v>0</v>
      </c>
      <c r="DO219">
        <v>9974.3799999999992</v>
      </c>
      <c r="DP219">
        <v>0</v>
      </c>
      <c r="DQ219">
        <v>1.5289399999999999E-3</v>
      </c>
      <c r="DR219">
        <v>399.98700000000002</v>
      </c>
      <c r="DS219">
        <v>0.95003099999999996</v>
      </c>
      <c r="DT219">
        <v>4.9968800000000001E-2</v>
      </c>
      <c r="DU219">
        <v>0</v>
      </c>
      <c r="DV219">
        <v>2208.54</v>
      </c>
      <c r="DW219">
        <v>5.0003500000000001</v>
      </c>
      <c r="DX219">
        <v>3584.89</v>
      </c>
      <c r="DY219">
        <v>3477.7</v>
      </c>
      <c r="DZ219">
        <v>37.561999999999998</v>
      </c>
      <c r="EA219">
        <v>40.561999999999998</v>
      </c>
      <c r="EB219">
        <v>39.311999999999998</v>
      </c>
      <c r="EC219">
        <v>42.561999999999998</v>
      </c>
      <c r="ED219">
        <v>42.686999999999998</v>
      </c>
      <c r="EE219">
        <v>375.25</v>
      </c>
      <c r="EF219">
        <v>19.739999999999998</v>
      </c>
      <c r="EG219">
        <v>0</v>
      </c>
      <c r="EH219">
        <v>298.89999985694902</v>
      </c>
      <c r="EI219">
        <v>0</v>
      </c>
      <c r="EJ219">
        <v>2208.6276923076898</v>
      </c>
      <c r="EK219">
        <v>0.17777777316482099</v>
      </c>
      <c r="EL219">
        <v>-0.69196580717758904</v>
      </c>
      <c r="EM219">
        <v>3585.0353846153898</v>
      </c>
      <c r="EN219">
        <v>15</v>
      </c>
      <c r="EO219">
        <v>1717127356</v>
      </c>
      <c r="EP219" t="s">
        <v>1209</v>
      </c>
      <c r="EQ219">
        <v>1717127356</v>
      </c>
      <c r="ER219">
        <v>1717127353</v>
      </c>
      <c r="ES219">
        <v>203</v>
      </c>
      <c r="ET219">
        <v>-1.2E-2</v>
      </c>
      <c r="EU219">
        <v>0</v>
      </c>
      <c r="EV219">
        <v>-2.327</v>
      </c>
      <c r="EW219">
        <v>-0.111</v>
      </c>
      <c r="EX219">
        <v>427</v>
      </c>
      <c r="EY219">
        <v>12</v>
      </c>
      <c r="EZ219">
        <v>0.3</v>
      </c>
      <c r="FA219">
        <v>0.05</v>
      </c>
      <c r="FB219">
        <v>414.32566666666702</v>
      </c>
      <c r="FC219">
        <v>-0.11844155844162101</v>
      </c>
      <c r="FD219">
        <v>1.4649340415293199E-2</v>
      </c>
      <c r="FE219">
        <v>1</v>
      </c>
      <c r="FF219">
        <v>13.183557142857101</v>
      </c>
      <c r="FG219">
        <v>1.16103896104406E-3</v>
      </c>
      <c r="FH219">
        <v>4.8064582403602201E-4</v>
      </c>
      <c r="FI219">
        <v>1</v>
      </c>
      <c r="FJ219">
        <v>2</v>
      </c>
      <c r="FK219">
        <v>2</v>
      </c>
      <c r="FL219" t="s">
        <v>404</v>
      </c>
      <c r="FM219">
        <v>2.97322</v>
      </c>
      <c r="FN219">
        <v>2.8472499999999998</v>
      </c>
      <c r="FO219">
        <v>0.10058300000000001</v>
      </c>
      <c r="FP219">
        <v>0.102534</v>
      </c>
      <c r="FQ219">
        <v>7.5088600000000005E-2</v>
      </c>
      <c r="FR219">
        <v>6.9075999999999999E-2</v>
      </c>
      <c r="FS219">
        <v>32285.200000000001</v>
      </c>
      <c r="FT219">
        <v>31818.6</v>
      </c>
      <c r="FU219">
        <v>33475.599999999999</v>
      </c>
      <c r="FV219">
        <v>33168.300000000003</v>
      </c>
      <c r="FW219">
        <v>44265.2</v>
      </c>
      <c r="FX219">
        <v>41446.800000000003</v>
      </c>
      <c r="FY219">
        <v>49540.6</v>
      </c>
      <c r="FZ219">
        <v>44807.4</v>
      </c>
      <c r="GA219">
        <v>2.1034000000000002</v>
      </c>
      <c r="GB219">
        <v>2.7515499999999999</v>
      </c>
      <c r="GC219">
        <v>8.9760900000000005E-2</v>
      </c>
      <c r="GD219">
        <v>0</v>
      </c>
      <c r="GE219">
        <v>21.284400000000002</v>
      </c>
      <c r="GF219">
        <v>999.9</v>
      </c>
      <c r="GG219">
        <v>30.111999999999998</v>
      </c>
      <c r="GH219">
        <v>29.155000000000001</v>
      </c>
      <c r="GI219">
        <v>12.1549</v>
      </c>
      <c r="GJ219">
        <v>61.446599999999997</v>
      </c>
      <c r="GK219">
        <v>-1.2780499999999999</v>
      </c>
      <c r="GL219">
        <v>3</v>
      </c>
      <c r="GM219">
        <v>-5.8556900000000002E-2</v>
      </c>
      <c r="GN219">
        <v>0.29030499999999998</v>
      </c>
      <c r="GO219">
        <v>20.345800000000001</v>
      </c>
      <c r="GP219">
        <v>5.2229799999999997</v>
      </c>
      <c r="GQ219">
        <v>12.039199999999999</v>
      </c>
      <c r="GR219">
        <v>4.9980000000000002</v>
      </c>
      <c r="GS219">
        <v>3.2890000000000001</v>
      </c>
      <c r="GT219">
        <v>9999</v>
      </c>
      <c r="GU219">
        <v>999.9</v>
      </c>
      <c r="GV219">
        <v>9999</v>
      </c>
      <c r="GW219">
        <v>9999</v>
      </c>
      <c r="GX219">
        <v>1.8896599999999999</v>
      </c>
      <c r="GY219">
        <v>1.88958</v>
      </c>
      <c r="GZ219">
        <v>1.88968</v>
      </c>
      <c r="HA219">
        <v>1.88995</v>
      </c>
      <c r="HB219">
        <v>1.89158</v>
      </c>
      <c r="HC219">
        <v>1.8916900000000001</v>
      </c>
      <c r="HD219">
        <v>1.8852100000000001</v>
      </c>
      <c r="HE219">
        <v>1.89011</v>
      </c>
      <c r="HF219">
        <v>5</v>
      </c>
      <c r="HG219">
        <v>0</v>
      </c>
      <c r="HH219">
        <v>0</v>
      </c>
      <c r="HI219">
        <v>4.5</v>
      </c>
      <c r="HJ219" t="s">
        <v>405</v>
      </c>
      <c r="HK219" t="s">
        <v>406</v>
      </c>
      <c r="HL219" t="s">
        <v>407</v>
      </c>
      <c r="HM219" t="s">
        <v>407</v>
      </c>
      <c r="HN219" t="s">
        <v>408</v>
      </c>
      <c r="HO219" t="s">
        <v>408</v>
      </c>
      <c r="HP219">
        <v>0</v>
      </c>
      <c r="HQ219">
        <v>100</v>
      </c>
      <c r="HR219">
        <v>100</v>
      </c>
      <c r="HS219">
        <v>-2.327</v>
      </c>
      <c r="HT219">
        <v>-0.111</v>
      </c>
      <c r="HU219">
        <v>-2.3154545454545401</v>
      </c>
      <c r="HV219">
        <v>0</v>
      </c>
      <c r="HW219">
        <v>0</v>
      </c>
      <c r="HX219">
        <v>0</v>
      </c>
      <c r="HY219">
        <v>-0.110654545454548</v>
      </c>
      <c r="HZ219">
        <v>0</v>
      </c>
      <c r="IA219">
        <v>0</v>
      </c>
      <c r="IB219">
        <v>0</v>
      </c>
      <c r="IC219">
        <v>-1</v>
      </c>
      <c r="ID219">
        <v>-1</v>
      </c>
      <c r="IE219">
        <v>-1</v>
      </c>
      <c r="IF219">
        <v>-1</v>
      </c>
      <c r="IG219">
        <v>4.5999999999999996</v>
      </c>
      <c r="IH219">
        <v>4.7</v>
      </c>
      <c r="II219">
        <v>0.153809</v>
      </c>
      <c r="IJ219">
        <v>4.99878</v>
      </c>
      <c r="IK219">
        <v>2.5463900000000002</v>
      </c>
      <c r="IL219">
        <v>4.2297399999999996</v>
      </c>
      <c r="IM219">
        <v>3.1982400000000002</v>
      </c>
      <c r="IN219">
        <v>2.3938000000000001</v>
      </c>
      <c r="IO219">
        <v>32.886899999999997</v>
      </c>
      <c r="IP219">
        <v>24.14</v>
      </c>
      <c r="IQ219">
        <v>2</v>
      </c>
      <c r="IR219">
        <v>507.87</v>
      </c>
      <c r="IS219">
        <v>1258.75</v>
      </c>
      <c r="IT219">
        <v>21.999600000000001</v>
      </c>
      <c r="IU219">
        <v>26.415400000000002</v>
      </c>
      <c r="IV219">
        <v>30</v>
      </c>
      <c r="IW219">
        <v>26.6435</v>
      </c>
      <c r="IX219">
        <v>26.678599999999999</v>
      </c>
      <c r="IY219">
        <v>-1</v>
      </c>
      <c r="IZ219">
        <v>-30</v>
      </c>
      <c r="JA219">
        <v>-30</v>
      </c>
      <c r="JB219">
        <v>22</v>
      </c>
      <c r="JC219">
        <v>400</v>
      </c>
      <c r="JD219">
        <v>15.875</v>
      </c>
      <c r="JE219">
        <v>102.87</v>
      </c>
      <c r="JF219">
        <v>101.048</v>
      </c>
    </row>
    <row r="220" spans="1:266" x14ac:dyDescent="0.35">
      <c r="A220">
        <v>202</v>
      </c>
      <c r="B220">
        <v>1717127635</v>
      </c>
      <c r="C220">
        <v>65702.900000095397</v>
      </c>
      <c r="D220" t="s">
        <v>1210</v>
      </c>
      <c r="E220" t="s">
        <v>1211</v>
      </c>
      <c r="F220" t="s">
        <v>400</v>
      </c>
      <c r="I220">
        <v>1717127635</v>
      </c>
      <c r="J220">
        <f t="shared" si="138"/>
        <v>1.2311533178139878E-3</v>
      </c>
      <c r="K220">
        <f t="shared" si="139"/>
        <v>1.2311533178139877</v>
      </c>
      <c r="L220">
        <f t="shared" si="140"/>
        <v>9.6770084994815324</v>
      </c>
      <c r="M220">
        <f t="shared" si="141"/>
        <v>414.20400000000001</v>
      </c>
      <c r="N220">
        <f t="shared" si="142"/>
        <v>198.79145665336554</v>
      </c>
      <c r="O220">
        <f t="shared" si="143"/>
        <v>20.00360164106333</v>
      </c>
      <c r="P220">
        <f t="shared" si="144"/>
        <v>41.679717798852003</v>
      </c>
      <c r="Q220">
        <f t="shared" si="145"/>
        <v>7.5593228521693659E-2</v>
      </c>
      <c r="R220">
        <f t="shared" si="146"/>
        <v>2.9371117171240506</v>
      </c>
      <c r="S220">
        <f t="shared" si="147"/>
        <v>7.4528785238172177E-2</v>
      </c>
      <c r="T220">
        <f t="shared" si="148"/>
        <v>4.6674878066103404E-2</v>
      </c>
      <c r="U220">
        <f t="shared" si="149"/>
        <v>77.181920080410691</v>
      </c>
      <c r="V220">
        <f t="shared" si="150"/>
        <v>23.77095844186853</v>
      </c>
      <c r="W220">
        <f t="shared" si="151"/>
        <v>23.77095844186853</v>
      </c>
      <c r="X220">
        <f t="shared" si="152"/>
        <v>2.9540150923889543</v>
      </c>
      <c r="Y220">
        <f t="shared" si="153"/>
        <v>45.292382221412886</v>
      </c>
      <c r="Z220">
        <f t="shared" si="154"/>
        <v>1.3271168944818001</v>
      </c>
      <c r="AA220">
        <f t="shared" si="155"/>
        <v>2.9301106044591729</v>
      </c>
      <c r="AB220">
        <f t="shared" si="156"/>
        <v>1.6268981979071542</v>
      </c>
      <c r="AC220">
        <f t="shared" si="157"/>
        <v>-54.293861315596864</v>
      </c>
      <c r="AD220">
        <f t="shared" si="158"/>
        <v>-21.370070984748292</v>
      </c>
      <c r="AE220">
        <f t="shared" si="159"/>
        <v>-1.5190240370099588</v>
      </c>
      <c r="AF220">
        <f t="shared" si="160"/>
        <v>-1.0362569444204439E-3</v>
      </c>
      <c r="AG220">
        <v>0</v>
      </c>
      <c r="AH220">
        <v>0</v>
      </c>
      <c r="AI220">
        <f t="shared" si="161"/>
        <v>1</v>
      </c>
      <c r="AJ220">
        <f t="shared" si="162"/>
        <v>0</v>
      </c>
      <c r="AK220">
        <f t="shared" si="163"/>
        <v>53709.742247376402</v>
      </c>
      <c r="AL220" t="s">
        <v>447</v>
      </c>
      <c r="AM220">
        <v>8305.73</v>
      </c>
      <c r="AN220">
        <v>1666.0250000000001</v>
      </c>
      <c r="AO220">
        <v>7978.48</v>
      </c>
      <c r="AP220">
        <f t="shared" si="164"/>
        <v>0.79118516308870857</v>
      </c>
      <c r="AQ220">
        <v>-1.33578315168039</v>
      </c>
      <c r="AR220" t="s">
        <v>1212</v>
      </c>
      <c r="AS220">
        <v>8309.6</v>
      </c>
      <c r="AT220">
        <v>2208.0557692307698</v>
      </c>
      <c r="AU220">
        <v>4135.7299999999996</v>
      </c>
      <c r="AV220">
        <f t="shared" si="165"/>
        <v>0.46610253347516162</v>
      </c>
      <c r="AW220">
        <v>0.5</v>
      </c>
      <c r="AX220">
        <f t="shared" si="166"/>
        <v>336.58127504020541</v>
      </c>
      <c r="AY220">
        <f t="shared" si="167"/>
        <v>9.6770084994815324</v>
      </c>
      <c r="AZ220">
        <f t="shared" si="168"/>
        <v>78.440692508269962</v>
      </c>
      <c r="BA220">
        <f t="shared" si="169"/>
        <v>3.271956127044328E-2</v>
      </c>
      <c r="BB220">
        <f t="shared" si="170"/>
        <v>0.92915881839481795</v>
      </c>
      <c r="BC220">
        <f t="shared" si="171"/>
        <v>1395.3049397011539</v>
      </c>
      <c r="BD220" t="s">
        <v>402</v>
      </c>
      <c r="BE220">
        <v>0</v>
      </c>
      <c r="BF220">
        <f t="shared" si="172"/>
        <v>1395.3049397011539</v>
      </c>
      <c r="BG220">
        <f t="shared" si="173"/>
        <v>0.66262184917749611</v>
      </c>
      <c r="BH220">
        <f t="shared" si="174"/>
        <v>0.70342161830873606</v>
      </c>
      <c r="BI220">
        <f t="shared" si="175"/>
        <v>0.58372289431804303</v>
      </c>
      <c r="BJ220">
        <f t="shared" si="176"/>
        <v>0.78052813221385964</v>
      </c>
      <c r="BK220">
        <f t="shared" si="177"/>
        <v>0.60875681490006661</v>
      </c>
      <c r="BL220">
        <f t="shared" si="178"/>
        <v>0.44450311101548146</v>
      </c>
      <c r="BM220">
        <f t="shared" si="179"/>
        <v>0.55549688898451854</v>
      </c>
      <c r="CV220">
        <f t="shared" si="180"/>
        <v>399.98700000000002</v>
      </c>
      <c r="CW220">
        <f t="shared" si="181"/>
        <v>336.58127504020541</v>
      </c>
      <c r="CX220">
        <f t="shared" si="182"/>
        <v>0.84148053571792425</v>
      </c>
      <c r="CY220">
        <f t="shared" si="183"/>
        <v>0.1929610714358484</v>
      </c>
      <c r="CZ220">
        <v>1717127635</v>
      </c>
      <c r="DA220">
        <v>414.20400000000001</v>
      </c>
      <c r="DB220">
        <v>426.42500000000001</v>
      </c>
      <c r="DC220">
        <v>13.188599999999999</v>
      </c>
      <c r="DD220">
        <v>11.7311</v>
      </c>
      <c r="DE220">
        <v>416.53100000000001</v>
      </c>
      <c r="DF220">
        <v>13.300599999999999</v>
      </c>
      <c r="DG220">
        <v>500.137</v>
      </c>
      <c r="DH220">
        <v>100.526</v>
      </c>
      <c r="DI220">
        <v>0.100063</v>
      </c>
      <c r="DJ220">
        <v>23.635999999999999</v>
      </c>
      <c r="DK220">
        <v>22.7837</v>
      </c>
      <c r="DL220">
        <v>999.9</v>
      </c>
      <c r="DM220">
        <v>0</v>
      </c>
      <c r="DN220">
        <v>0</v>
      </c>
      <c r="DO220">
        <v>9990.6200000000008</v>
      </c>
      <c r="DP220">
        <v>0</v>
      </c>
      <c r="DQ220">
        <v>1.5289399999999999E-3</v>
      </c>
      <c r="DR220">
        <v>399.98700000000002</v>
      </c>
      <c r="DS220">
        <v>0.95003099999999996</v>
      </c>
      <c r="DT220">
        <v>4.9968800000000001E-2</v>
      </c>
      <c r="DU220">
        <v>0</v>
      </c>
      <c r="DV220">
        <v>2208.09</v>
      </c>
      <c r="DW220">
        <v>5.0003500000000001</v>
      </c>
      <c r="DX220">
        <v>3586.44</v>
      </c>
      <c r="DY220">
        <v>3477.7</v>
      </c>
      <c r="DZ220">
        <v>37.561999999999998</v>
      </c>
      <c r="EA220">
        <v>40.561999999999998</v>
      </c>
      <c r="EB220">
        <v>39.311999999999998</v>
      </c>
      <c r="EC220">
        <v>42.561999999999998</v>
      </c>
      <c r="ED220">
        <v>42.686999999999998</v>
      </c>
      <c r="EE220">
        <v>375.25</v>
      </c>
      <c r="EF220">
        <v>19.739999999999998</v>
      </c>
      <c r="EG220">
        <v>0</v>
      </c>
      <c r="EH220">
        <v>298.90000009536698</v>
      </c>
      <c r="EI220">
        <v>0</v>
      </c>
      <c r="EJ220">
        <v>2208.0557692307698</v>
      </c>
      <c r="EK220">
        <v>0.87418803075743001</v>
      </c>
      <c r="EL220">
        <v>1.5969230812242401</v>
      </c>
      <c r="EM220">
        <v>3586.4650000000001</v>
      </c>
      <c r="EN220">
        <v>15</v>
      </c>
      <c r="EO220">
        <v>1717127664</v>
      </c>
      <c r="EP220" t="s">
        <v>1213</v>
      </c>
      <c r="EQ220">
        <v>1717127664</v>
      </c>
      <c r="ER220">
        <v>1717127653</v>
      </c>
      <c r="ES220">
        <v>204</v>
      </c>
      <c r="ET220">
        <v>1E-3</v>
      </c>
      <c r="EU220">
        <v>-2E-3</v>
      </c>
      <c r="EV220">
        <v>-2.327</v>
      </c>
      <c r="EW220">
        <v>-0.112</v>
      </c>
      <c r="EX220">
        <v>426</v>
      </c>
      <c r="EY220">
        <v>12</v>
      </c>
      <c r="EZ220">
        <v>0.14000000000000001</v>
      </c>
      <c r="FA220">
        <v>0.04</v>
      </c>
      <c r="FB220">
        <v>414.21238095238101</v>
      </c>
      <c r="FC220">
        <v>-6.74025974025734E-2</v>
      </c>
      <c r="FD220">
        <v>1.18862713544694E-2</v>
      </c>
      <c r="FE220">
        <v>1</v>
      </c>
      <c r="FF220">
        <v>13.1894952380952</v>
      </c>
      <c r="FG220">
        <v>1.2467532470009299E-4</v>
      </c>
      <c r="FH220">
        <v>5.37610401044174E-4</v>
      </c>
      <c r="FI220">
        <v>1</v>
      </c>
      <c r="FJ220">
        <v>2</v>
      </c>
      <c r="FK220">
        <v>2</v>
      </c>
      <c r="FL220" t="s">
        <v>404</v>
      </c>
      <c r="FM220">
        <v>2.9737900000000002</v>
      </c>
      <c r="FN220">
        <v>2.8471000000000002</v>
      </c>
      <c r="FO220">
        <v>0.100565</v>
      </c>
      <c r="FP220">
        <v>0.10252</v>
      </c>
      <c r="FQ220">
        <v>7.5109800000000004E-2</v>
      </c>
      <c r="FR220">
        <v>6.9073700000000002E-2</v>
      </c>
      <c r="FS220">
        <v>32286.2</v>
      </c>
      <c r="FT220">
        <v>31819.1</v>
      </c>
      <c r="FU220">
        <v>33475.9</v>
      </c>
      <c r="FV220">
        <v>33168.400000000001</v>
      </c>
      <c r="FW220">
        <v>44264.4</v>
      </c>
      <c r="FX220">
        <v>41447</v>
      </c>
      <c r="FY220">
        <v>49540.9</v>
      </c>
      <c r="FZ220">
        <v>44807.5</v>
      </c>
      <c r="GA220">
        <v>2.10405</v>
      </c>
      <c r="GB220">
        <v>2.7513700000000001</v>
      </c>
      <c r="GC220">
        <v>8.7339399999999998E-2</v>
      </c>
      <c r="GD220">
        <v>0</v>
      </c>
      <c r="GE220">
        <v>21.343800000000002</v>
      </c>
      <c r="GF220">
        <v>999.9</v>
      </c>
      <c r="GG220">
        <v>30.149000000000001</v>
      </c>
      <c r="GH220">
        <v>29.175000000000001</v>
      </c>
      <c r="GI220">
        <v>12.184699999999999</v>
      </c>
      <c r="GJ220">
        <v>61.476599999999998</v>
      </c>
      <c r="GK220">
        <v>-1.3782000000000001</v>
      </c>
      <c r="GL220">
        <v>3</v>
      </c>
      <c r="GM220">
        <v>-5.8976099999999997E-2</v>
      </c>
      <c r="GN220">
        <v>0.28823500000000002</v>
      </c>
      <c r="GO220">
        <v>20.345700000000001</v>
      </c>
      <c r="GP220">
        <v>5.2228300000000001</v>
      </c>
      <c r="GQ220">
        <v>12.039300000000001</v>
      </c>
      <c r="GR220">
        <v>4.99925</v>
      </c>
      <c r="GS220">
        <v>3.2890000000000001</v>
      </c>
      <c r="GT220">
        <v>9999</v>
      </c>
      <c r="GU220">
        <v>999.9</v>
      </c>
      <c r="GV220">
        <v>9999</v>
      </c>
      <c r="GW220">
        <v>9999</v>
      </c>
      <c r="GX220">
        <v>1.88978</v>
      </c>
      <c r="GY220">
        <v>1.8896500000000001</v>
      </c>
      <c r="GZ220">
        <v>1.8897999999999999</v>
      </c>
      <c r="HA220">
        <v>1.88995</v>
      </c>
      <c r="HB220">
        <v>1.8916299999999999</v>
      </c>
      <c r="HC220">
        <v>1.89178</v>
      </c>
      <c r="HD220">
        <v>1.8852199999999999</v>
      </c>
      <c r="HE220">
        <v>1.89019</v>
      </c>
      <c r="HF220">
        <v>5</v>
      </c>
      <c r="HG220">
        <v>0</v>
      </c>
      <c r="HH220">
        <v>0</v>
      </c>
      <c r="HI220">
        <v>4.5</v>
      </c>
      <c r="HJ220" t="s">
        <v>405</v>
      </c>
      <c r="HK220" t="s">
        <v>406</v>
      </c>
      <c r="HL220" t="s">
        <v>407</v>
      </c>
      <c r="HM220" t="s">
        <v>407</v>
      </c>
      <c r="HN220" t="s">
        <v>408</v>
      </c>
      <c r="HO220" t="s">
        <v>408</v>
      </c>
      <c r="HP220">
        <v>0</v>
      </c>
      <c r="HQ220">
        <v>100</v>
      </c>
      <c r="HR220">
        <v>100</v>
      </c>
      <c r="HS220">
        <v>-2.327</v>
      </c>
      <c r="HT220">
        <v>-0.112</v>
      </c>
      <c r="HU220">
        <v>-2.3272727272726601</v>
      </c>
      <c r="HV220">
        <v>0</v>
      </c>
      <c r="HW220">
        <v>0</v>
      </c>
      <c r="HX220">
        <v>0</v>
      </c>
      <c r="HY220">
        <v>-0.11055000000000199</v>
      </c>
      <c r="HZ220">
        <v>0</v>
      </c>
      <c r="IA220">
        <v>0</v>
      </c>
      <c r="IB220">
        <v>0</v>
      </c>
      <c r="IC220">
        <v>-1</v>
      </c>
      <c r="ID220">
        <v>-1</v>
      </c>
      <c r="IE220">
        <v>-1</v>
      </c>
      <c r="IF220">
        <v>-1</v>
      </c>
      <c r="IG220">
        <v>4.7</v>
      </c>
      <c r="IH220">
        <v>4.7</v>
      </c>
      <c r="II220">
        <v>0.153809</v>
      </c>
      <c r="IJ220">
        <v>4.99878</v>
      </c>
      <c r="IK220">
        <v>2.5463900000000002</v>
      </c>
      <c r="IL220">
        <v>4.2321799999999996</v>
      </c>
      <c r="IM220">
        <v>3.1982400000000002</v>
      </c>
      <c r="IN220">
        <v>2.3132299999999999</v>
      </c>
      <c r="IO220">
        <v>32.886899999999997</v>
      </c>
      <c r="IP220">
        <v>24.1313</v>
      </c>
      <c r="IQ220">
        <v>2</v>
      </c>
      <c r="IR220">
        <v>508.19099999999997</v>
      </c>
      <c r="IS220">
        <v>1258.29</v>
      </c>
      <c r="IT220">
        <v>22</v>
      </c>
      <c r="IU220">
        <v>26.406500000000001</v>
      </c>
      <c r="IV220">
        <v>30.0001</v>
      </c>
      <c r="IW220">
        <v>26.634499999999999</v>
      </c>
      <c r="IX220">
        <v>26.669599999999999</v>
      </c>
      <c r="IY220">
        <v>-1</v>
      </c>
      <c r="IZ220">
        <v>-30</v>
      </c>
      <c r="JA220">
        <v>-30</v>
      </c>
      <c r="JB220">
        <v>22</v>
      </c>
      <c r="JC220">
        <v>400</v>
      </c>
      <c r="JD220">
        <v>15.875</v>
      </c>
      <c r="JE220">
        <v>102.87</v>
      </c>
      <c r="JF220">
        <v>101.048</v>
      </c>
    </row>
    <row r="221" spans="1:266" x14ac:dyDescent="0.35">
      <c r="A221">
        <v>203</v>
      </c>
      <c r="B221">
        <v>1717127935</v>
      </c>
      <c r="C221">
        <v>66002.900000095397</v>
      </c>
      <c r="D221" t="s">
        <v>1214</v>
      </c>
      <c r="E221" t="s">
        <v>1215</v>
      </c>
      <c r="F221" t="s">
        <v>400</v>
      </c>
      <c r="I221">
        <v>1717127935</v>
      </c>
      <c r="J221">
        <f t="shared" si="138"/>
        <v>1.232317076647483E-3</v>
      </c>
      <c r="K221">
        <f t="shared" si="139"/>
        <v>1.2323170766474829</v>
      </c>
      <c r="L221">
        <f t="shared" si="140"/>
        <v>9.7416333359587881</v>
      </c>
      <c r="M221">
        <f t="shared" si="141"/>
        <v>414.06299999999999</v>
      </c>
      <c r="N221">
        <f t="shared" si="142"/>
        <v>197.64080524206304</v>
      </c>
      <c r="O221">
        <f t="shared" si="143"/>
        <v>19.887982335575774</v>
      </c>
      <c r="P221">
        <f t="shared" si="144"/>
        <v>41.665877750951999</v>
      </c>
      <c r="Q221">
        <f t="shared" si="145"/>
        <v>7.5722038649056231E-2</v>
      </c>
      <c r="R221">
        <f t="shared" si="146"/>
        <v>2.9384475616324055</v>
      </c>
      <c r="S221">
        <f t="shared" si="147"/>
        <v>7.4654470469745493E-2</v>
      </c>
      <c r="T221">
        <f t="shared" si="148"/>
        <v>4.6753706891297125E-2</v>
      </c>
      <c r="U221">
        <f t="shared" si="149"/>
        <v>77.188291927525142</v>
      </c>
      <c r="V221">
        <f t="shared" si="150"/>
        <v>23.764936737711853</v>
      </c>
      <c r="W221">
        <f t="shared" si="151"/>
        <v>23.764936737711853</v>
      </c>
      <c r="X221">
        <f t="shared" si="152"/>
        <v>2.9529448757366259</v>
      </c>
      <c r="Y221">
        <f t="shared" si="153"/>
        <v>45.31175005912187</v>
      </c>
      <c r="Z221">
        <f t="shared" si="154"/>
        <v>1.3272286129983999</v>
      </c>
      <c r="AA221">
        <f t="shared" si="155"/>
        <v>2.929104727287422</v>
      </c>
      <c r="AB221">
        <f t="shared" si="156"/>
        <v>1.625716262738226</v>
      </c>
      <c r="AC221">
        <f t="shared" si="157"/>
        <v>-54.345183080154001</v>
      </c>
      <c r="AD221">
        <f t="shared" si="158"/>
        <v>-21.328826832879301</v>
      </c>
      <c r="AE221">
        <f t="shared" si="159"/>
        <v>-1.5153132966431377</v>
      </c>
      <c r="AF221">
        <f t="shared" si="160"/>
        <v>-1.0312821513025483E-3</v>
      </c>
      <c r="AG221">
        <v>0</v>
      </c>
      <c r="AH221">
        <v>0</v>
      </c>
      <c r="AI221">
        <f t="shared" si="161"/>
        <v>1</v>
      </c>
      <c r="AJ221">
        <f t="shared" si="162"/>
        <v>0</v>
      </c>
      <c r="AK221">
        <f t="shared" si="163"/>
        <v>53749.98676127255</v>
      </c>
      <c r="AL221" t="s">
        <v>447</v>
      </c>
      <c r="AM221">
        <v>8305.73</v>
      </c>
      <c r="AN221">
        <v>1666.0250000000001</v>
      </c>
      <c r="AO221">
        <v>7978.48</v>
      </c>
      <c r="AP221">
        <f t="shared" si="164"/>
        <v>0.79118516308870857</v>
      </c>
      <c r="AQ221">
        <v>-1.33578315168039</v>
      </c>
      <c r="AR221" t="s">
        <v>1216</v>
      </c>
      <c r="AS221">
        <v>8308.99</v>
      </c>
      <c r="AT221">
        <v>2206.64423076923</v>
      </c>
      <c r="AU221">
        <v>4128.05</v>
      </c>
      <c r="AV221">
        <f t="shared" si="165"/>
        <v>0.46545118620917136</v>
      </c>
      <c r="AW221">
        <v>0.5</v>
      </c>
      <c r="AX221">
        <f t="shared" si="166"/>
        <v>336.60234096376257</v>
      </c>
      <c r="AY221">
        <f t="shared" si="167"/>
        <v>9.7416333359587881</v>
      </c>
      <c r="AZ221">
        <f t="shared" si="168"/>
        <v>78.335979441183625</v>
      </c>
      <c r="BA221">
        <f t="shared" si="169"/>
        <v>3.2909505192157101E-2</v>
      </c>
      <c r="BB221">
        <f t="shared" si="170"/>
        <v>0.93274790760770809</v>
      </c>
      <c r="BC221">
        <f t="shared" si="171"/>
        <v>1394.4296942806961</v>
      </c>
      <c r="BD221" t="s">
        <v>402</v>
      </c>
      <c r="BE221">
        <v>0</v>
      </c>
      <c r="BF221">
        <f t="shared" si="172"/>
        <v>1394.4296942806961</v>
      </c>
      <c r="BG221">
        <f t="shared" si="173"/>
        <v>0.66220620043829503</v>
      </c>
      <c r="BH221">
        <f t="shared" si="174"/>
        <v>0.70287953495618549</v>
      </c>
      <c r="BI221">
        <f t="shared" si="175"/>
        <v>0.58481175282869324</v>
      </c>
      <c r="BJ221">
        <f t="shared" si="176"/>
        <v>0.78041683948407103</v>
      </c>
      <c r="BK221">
        <f t="shared" si="177"/>
        <v>0.60997345723652674</v>
      </c>
      <c r="BL221">
        <f t="shared" si="178"/>
        <v>0.44416588835593396</v>
      </c>
      <c r="BM221">
        <f t="shared" si="179"/>
        <v>0.55583411164406604</v>
      </c>
      <c r="CV221">
        <f t="shared" si="180"/>
        <v>400.01100000000002</v>
      </c>
      <c r="CW221">
        <f t="shared" si="181"/>
        <v>336.60234096376257</v>
      </c>
      <c r="CX221">
        <f t="shared" si="182"/>
        <v>0.84148271163483646</v>
      </c>
      <c r="CY221">
        <f t="shared" si="183"/>
        <v>0.19296542326967292</v>
      </c>
      <c r="CZ221">
        <v>1717127935</v>
      </c>
      <c r="DA221">
        <v>414.06299999999999</v>
      </c>
      <c r="DB221">
        <v>426.36799999999999</v>
      </c>
      <c r="DC221">
        <v>13.1896</v>
      </c>
      <c r="DD221">
        <v>11.73</v>
      </c>
      <c r="DE221">
        <v>416.43200000000002</v>
      </c>
      <c r="DF221">
        <v>13.301600000000001</v>
      </c>
      <c r="DG221">
        <v>499.88900000000001</v>
      </c>
      <c r="DH221">
        <v>100.527</v>
      </c>
      <c r="DI221">
        <v>9.9904000000000007E-2</v>
      </c>
      <c r="DJ221">
        <v>23.630299999999998</v>
      </c>
      <c r="DK221">
        <v>22.765999999999998</v>
      </c>
      <c r="DL221">
        <v>999.9</v>
      </c>
      <c r="DM221">
        <v>0</v>
      </c>
      <c r="DN221">
        <v>0</v>
      </c>
      <c r="DO221">
        <v>9998.1200000000008</v>
      </c>
      <c r="DP221">
        <v>0</v>
      </c>
      <c r="DQ221">
        <v>1.5289399999999999E-3</v>
      </c>
      <c r="DR221">
        <v>400.01100000000002</v>
      </c>
      <c r="DS221">
        <v>0.94995200000000002</v>
      </c>
      <c r="DT221">
        <v>5.0048200000000001E-2</v>
      </c>
      <c r="DU221">
        <v>0</v>
      </c>
      <c r="DV221">
        <v>2206.27</v>
      </c>
      <c r="DW221">
        <v>5.0003500000000001</v>
      </c>
      <c r="DX221">
        <v>3588.95</v>
      </c>
      <c r="DY221">
        <v>3477.83</v>
      </c>
      <c r="DZ221">
        <v>37.561999999999998</v>
      </c>
      <c r="EA221">
        <v>40.561999999999998</v>
      </c>
      <c r="EB221">
        <v>39.311999999999998</v>
      </c>
      <c r="EC221">
        <v>42.561999999999998</v>
      </c>
      <c r="ED221">
        <v>42.686999999999998</v>
      </c>
      <c r="EE221">
        <v>375.24</v>
      </c>
      <c r="EF221">
        <v>19.77</v>
      </c>
      <c r="EG221">
        <v>0</v>
      </c>
      <c r="EH221">
        <v>298.90000009536698</v>
      </c>
      <c r="EI221">
        <v>0</v>
      </c>
      <c r="EJ221">
        <v>2206.64423076923</v>
      </c>
      <c r="EK221">
        <v>-1.7083760662942999</v>
      </c>
      <c r="EL221">
        <v>1.33333407906363E-2</v>
      </c>
      <c r="EM221">
        <v>3588.7542307692302</v>
      </c>
      <c r="EN221">
        <v>15</v>
      </c>
      <c r="EO221">
        <v>1717127955</v>
      </c>
      <c r="EP221" t="s">
        <v>1217</v>
      </c>
      <c r="EQ221">
        <v>1717127955</v>
      </c>
      <c r="ER221">
        <v>1717127953</v>
      </c>
      <c r="ES221">
        <v>205</v>
      </c>
      <c r="ET221">
        <v>-4.2000000000000003E-2</v>
      </c>
      <c r="EU221">
        <v>0</v>
      </c>
      <c r="EV221">
        <v>-2.3690000000000002</v>
      </c>
      <c r="EW221">
        <v>-0.112</v>
      </c>
      <c r="EX221">
        <v>426</v>
      </c>
      <c r="EY221">
        <v>12</v>
      </c>
      <c r="EZ221">
        <v>0.12</v>
      </c>
      <c r="FA221">
        <v>7.0000000000000007E-2</v>
      </c>
      <c r="FB221">
        <v>414.12147619047602</v>
      </c>
      <c r="FC221">
        <v>-9.5688311687584002E-2</v>
      </c>
      <c r="FD221">
        <v>1.8049189528349101E-2</v>
      </c>
      <c r="FE221">
        <v>1</v>
      </c>
      <c r="FF221">
        <v>13.189128571428601</v>
      </c>
      <c r="FG221">
        <v>5.4545454546094801E-5</v>
      </c>
      <c r="FH221">
        <v>2.65729646253317E-4</v>
      </c>
      <c r="FI221">
        <v>1</v>
      </c>
      <c r="FJ221">
        <v>2</v>
      </c>
      <c r="FK221">
        <v>2</v>
      </c>
      <c r="FL221" t="s">
        <v>404</v>
      </c>
      <c r="FM221">
        <v>2.97316</v>
      </c>
      <c r="FN221">
        <v>2.84701</v>
      </c>
      <c r="FO221">
        <v>0.10055</v>
      </c>
      <c r="FP221">
        <v>0.10251300000000001</v>
      </c>
      <c r="FQ221">
        <v>7.5116199999999994E-2</v>
      </c>
      <c r="FR221">
        <v>6.9071099999999996E-2</v>
      </c>
      <c r="FS221">
        <v>32287.599999999999</v>
      </c>
      <c r="FT221">
        <v>31819.599999999999</v>
      </c>
      <c r="FU221">
        <v>33476.699999999997</v>
      </c>
      <c r="FV221">
        <v>33168.5</v>
      </c>
      <c r="FW221">
        <v>44265.1</v>
      </c>
      <c r="FX221">
        <v>41447.1</v>
      </c>
      <c r="FY221">
        <v>49542</v>
      </c>
      <c r="FZ221">
        <v>44807.6</v>
      </c>
      <c r="GA221">
        <v>2.1038999999999999</v>
      </c>
      <c r="GB221">
        <v>2.7483</v>
      </c>
      <c r="GC221">
        <v>8.6333599999999996E-2</v>
      </c>
      <c r="GD221">
        <v>0</v>
      </c>
      <c r="GE221">
        <v>21.342600000000001</v>
      </c>
      <c r="GF221">
        <v>999.9</v>
      </c>
      <c r="GG221">
        <v>30.161000000000001</v>
      </c>
      <c r="GH221">
        <v>29.155000000000001</v>
      </c>
      <c r="GI221">
        <v>12.174300000000001</v>
      </c>
      <c r="GJ221">
        <v>61.266599999999997</v>
      </c>
      <c r="GK221">
        <v>-1.2019200000000001</v>
      </c>
      <c r="GL221">
        <v>3</v>
      </c>
      <c r="GM221">
        <v>-5.9918699999999998E-2</v>
      </c>
      <c r="GN221">
        <v>0.29605100000000001</v>
      </c>
      <c r="GO221">
        <v>20.3459</v>
      </c>
      <c r="GP221">
        <v>5.2232799999999999</v>
      </c>
      <c r="GQ221">
        <v>12.038600000000001</v>
      </c>
      <c r="GR221">
        <v>4.9974999999999996</v>
      </c>
      <c r="GS221">
        <v>3.2890000000000001</v>
      </c>
      <c r="GT221">
        <v>9999</v>
      </c>
      <c r="GU221">
        <v>999.9</v>
      </c>
      <c r="GV221">
        <v>9999</v>
      </c>
      <c r="GW221">
        <v>9999</v>
      </c>
      <c r="GX221">
        <v>1.8896999999999999</v>
      </c>
      <c r="GY221">
        <v>1.8896200000000001</v>
      </c>
      <c r="GZ221">
        <v>1.8897299999999999</v>
      </c>
      <c r="HA221">
        <v>1.88995</v>
      </c>
      <c r="HB221">
        <v>1.8916200000000001</v>
      </c>
      <c r="HC221">
        <v>1.8917299999999999</v>
      </c>
      <c r="HD221">
        <v>1.8852199999999999</v>
      </c>
      <c r="HE221">
        <v>1.8901399999999999</v>
      </c>
      <c r="HF221">
        <v>5</v>
      </c>
      <c r="HG221">
        <v>0</v>
      </c>
      <c r="HH221">
        <v>0</v>
      </c>
      <c r="HI221">
        <v>4.5</v>
      </c>
      <c r="HJ221" t="s">
        <v>405</v>
      </c>
      <c r="HK221" t="s">
        <v>406</v>
      </c>
      <c r="HL221" t="s">
        <v>407</v>
      </c>
      <c r="HM221" t="s">
        <v>407</v>
      </c>
      <c r="HN221" t="s">
        <v>408</v>
      </c>
      <c r="HO221" t="s">
        <v>408</v>
      </c>
      <c r="HP221">
        <v>0</v>
      </c>
      <c r="HQ221">
        <v>100</v>
      </c>
      <c r="HR221">
        <v>100</v>
      </c>
      <c r="HS221">
        <v>-2.3690000000000002</v>
      </c>
      <c r="HT221">
        <v>-0.112</v>
      </c>
      <c r="HU221">
        <v>-2.3265454545453998</v>
      </c>
      <c r="HV221">
        <v>0</v>
      </c>
      <c r="HW221">
        <v>0</v>
      </c>
      <c r="HX221">
        <v>0</v>
      </c>
      <c r="HY221">
        <v>-0.112080000000001</v>
      </c>
      <c r="HZ221">
        <v>0</v>
      </c>
      <c r="IA221">
        <v>0</v>
      </c>
      <c r="IB221">
        <v>0</v>
      </c>
      <c r="IC221">
        <v>-1</v>
      </c>
      <c r="ID221">
        <v>-1</v>
      </c>
      <c r="IE221">
        <v>-1</v>
      </c>
      <c r="IF221">
        <v>-1</v>
      </c>
      <c r="IG221">
        <v>4.5</v>
      </c>
      <c r="IH221">
        <v>4.7</v>
      </c>
      <c r="II221">
        <v>0.153809</v>
      </c>
      <c r="IJ221">
        <v>4.99878</v>
      </c>
      <c r="IK221">
        <v>2.5463900000000002</v>
      </c>
      <c r="IL221">
        <v>4.21753</v>
      </c>
      <c r="IM221">
        <v>3.1982400000000002</v>
      </c>
      <c r="IN221">
        <v>2.34619</v>
      </c>
      <c r="IO221">
        <v>32.886899999999997</v>
      </c>
      <c r="IP221">
        <v>24.14</v>
      </c>
      <c r="IQ221">
        <v>2</v>
      </c>
      <c r="IR221">
        <v>508.01799999999997</v>
      </c>
      <c r="IS221">
        <v>1253.68</v>
      </c>
      <c r="IT221">
        <v>22</v>
      </c>
      <c r="IU221">
        <v>26.397500000000001</v>
      </c>
      <c r="IV221">
        <v>30.0001</v>
      </c>
      <c r="IW221">
        <v>26.625499999999999</v>
      </c>
      <c r="IX221">
        <v>26.660599999999999</v>
      </c>
      <c r="IY221">
        <v>-1</v>
      </c>
      <c r="IZ221">
        <v>-30</v>
      </c>
      <c r="JA221">
        <v>-30</v>
      </c>
      <c r="JB221">
        <v>22</v>
      </c>
      <c r="JC221">
        <v>400</v>
      </c>
      <c r="JD221">
        <v>15.875</v>
      </c>
      <c r="JE221">
        <v>102.873</v>
      </c>
      <c r="JF221">
        <v>101.048</v>
      </c>
    </row>
    <row r="222" spans="1:266" x14ac:dyDescent="0.35">
      <c r="A222">
        <v>204</v>
      </c>
      <c r="B222">
        <v>1717128235</v>
      </c>
      <c r="C222">
        <v>66302.900000095397</v>
      </c>
      <c r="D222" t="s">
        <v>1218</v>
      </c>
      <c r="E222" t="s">
        <v>1219</v>
      </c>
      <c r="F222" t="s">
        <v>400</v>
      </c>
      <c r="I222">
        <v>1717128235</v>
      </c>
      <c r="J222">
        <f t="shared" si="138"/>
        <v>1.237646953592074E-3</v>
      </c>
      <c r="K222">
        <f t="shared" si="139"/>
        <v>1.237646953592074</v>
      </c>
      <c r="L222">
        <f t="shared" si="140"/>
        <v>9.6634367727719912</v>
      </c>
      <c r="M222">
        <f t="shared" si="141"/>
        <v>413.91</v>
      </c>
      <c r="N222">
        <f t="shared" si="142"/>
        <v>200.11206911003225</v>
      </c>
      <c r="O222">
        <f t="shared" si="143"/>
        <v>20.136555710309263</v>
      </c>
      <c r="P222">
        <f t="shared" si="144"/>
        <v>41.65027032663</v>
      </c>
      <c r="Q222">
        <f t="shared" si="145"/>
        <v>7.6088351520877881E-2</v>
      </c>
      <c r="R222">
        <f t="shared" si="146"/>
        <v>2.9334835892142959</v>
      </c>
      <c r="S222">
        <f t="shared" si="147"/>
        <v>7.5008712704913189E-2</v>
      </c>
      <c r="T222">
        <f t="shared" si="148"/>
        <v>4.6976170454975305E-2</v>
      </c>
      <c r="U222">
        <f t="shared" si="149"/>
        <v>77.186777858568121</v>
      </c>
      <c r="V222">
        <f t="shared" si="150"/>
        <v>23.762953020370947</v>
      </c>
      <c r="W222">
        <f t="shared" si="151"/>
        <v>23.762953020370947</v>
      </c>
      <c r="X222">
        <f t="shared" si="152"/>
        <v>2.9525923907671463</v>
      </c>
      <c r="Y222">
        <f t="shared" si="153"/>
        <v>45.325384509980893</v>
      </c>
      <c r="Z222">
        <f t="shared" si="154"/>
        <v>1.3275640028489999</v>
      </c>
      <c r="AA222">
        <f t="shared" si="155"/>
        <v>2.9289635757125527</v>
      </c>
      <c r="AB222">
        <f t="shared" si="156"/>
        <v>1.6250283879181464</v>
      </c>
      <c r="AC222">
        <f t="shared" si="157"/>
        <v>-54.580230653410467</v>
      </c>
      <c r="AD222">
        <f t="shared" si="158"/>
        <v>-21.105590802643068</v>
      </c>
      <c r="AE222">
        <f t="shared" si="159"/>
        <v>-1.50196962229178</v>
      </c>
      <c r="AF222">
        <f t="shared" si="160"/>
        <v>-1.0132197771959284E-3</v>
      </c>
      <c r="AG222">
        <v>0</v>
      </c>
      <c r="AH222">
        <v>0</v>
      </c>
      <c r="AI222">
        <f t="shared" si="161"/>
        <v>1</v>
      </c>
      <c r="AJ222">
        <f t="shared" si="162"/>
        <v>0</v>
      </c>
      <c r="AK222">
        <f t="shared" si="163"/>
        <v>53604.537192623095</v>
      </c>
      <c r="AL222" t="s">
        <v>447</v>
      </c>
      <c r="AM222">
        <v>8305.73</v>
      </c>
      <c r="AN222">
        <v>1666.0250000000001</v>
      </c>
      <c r="AO222">
        <v>7978.48</v>
      </c>
      <c r="AP222">
        <f t="shared" si="164"/>
        <v>0.79118516308870857</v>
      </c>
      <c r="AQ222">
        <v>-1.33578315168039</v>
      </c>
      <c r="AR222" t="s">
        <v>1220</v>
      </c>
      <c r="AS222">
        <v>8309.57</v>
      </c>
      <c r="AT222">
        <v>2204.8242307692299</v>
      </c>
      <c r="AU222">
        <v>4120.7299999999996</v>
      </c>
      <c r="AV222">
        <f t="shared" si="165"/>
        <v>0.46494329141457214</v>
      </c>
      <c r="AW222">
        <v>0.5</v>
      </c>
      <c r="AX222">
        <f t="shared" si="166"/>
        <v>336.59562392928405</v>
      </c>
      <c r="AY222">
        <f t="shared" si="167"/>
        <v>9.6634367727719912</v>
      </c>
      <c r="AZ222">
        <f t="shared" si="168"/>
        <v>78.248938632711415</v>
      </c>
      <c r="BA222">
        <f t="shared" si="169"/>
        <v>3.2677845885373799E-2</v>
      </c>
      <c r="BB222">
        <f t="shared" si="170"/>
        <v>0.93618121061074144</v>
      </c>
      <c r="BC222">
        <f t="shared" si="171"/>
        <v>1393.5934662972022</v>
      </c>
      <c r="BD222" t="s">
        <v>402</v>
      </c>
      <c r="BE222">
        <v>0</v>
      </c>
      <c r="BF222">
        <f t="shared" si="172"/>
        <v>1393.5934662972022</v>
      </c>
      <c r="BG222">
        <f t="shared" si="173"/>
        <v>0.66180908084315093</v>
      </c>
      <c r="BH222">
        <f t="shared" si="174"/>
        <v>0.70253386493613845</v>
      </c>
      <c r="BI222">
        <f t="shared" si="175"/>
        <v>0.58584912287482038</v>
      </c>
      <c r="BJ222">
        <f t="shared" si="176"/>
        <v>0.78050346955368166</v>
      </c>
      <c r="BK222">
        <f t="shared" si="177"/>
        <v>0.61113306946346546</v>
      </c>
      <c r="BL222">
        <f t="shared" si="178"/>
        <v>0.44404746208995949</v>
      </c>
      <c r="BM222">
        <f t="shared" si="179"/>
        <v>0.55595253791004051</v>
      </c>
      <c r="CV222">
        <f t="shared" si="180"/>
        <v>400.00299999999999</v>
      </c>
      <c r="CW222">
        <f t="shared" si="181"/>
        <v>336.59562392928405</v>
      </c>
      <c r="CX222">
        <f t="shared" si="182"/>
        <v>0.84148274870259487</v>
      </c>
      <c r="CY222">
        <f t="shared" si="183"/>
        <v>0.19296549740518978</v>
      </c>
      <c r="CZ222">
        <v>1717128235</v>
      </c>
      <c r="DA222">
        <v>413.91</v>
      </c>
      <c r="DB222">
        <v>426.12099999999998</v>
      </c>
      <c r="DC222">
        <v>13.193</v>
      </c>
      <c r="DD222">
        <v>11.727399999999999</v>
      </c>
      <c r="DE222">
        <v>416.26400000000001</v>
      </c>
      <c r="DF222">
        <v>13.304</v>
      </c>
      <c r="DG222">
        <v>499.99400000000003</v>
      </c>
      <c r="DH222">
        <v>100.526</v>
      </c>
      <c r="DI222">
        <v>0.100393</v>
      </c>
      <c r="DJ222">
        <v>23.6295</v>
      </c>
      <c r="DK222">
        <v>22.764900000000001</v>
      </c>
      <c r="DL222">
        <v>999.9</v>
      </c>
      <c r="DM222">
        <v>0</v>
      </c>
      <c r="DN222">
        <v>0</v>
      </c>
      <c r="DO222">
        <v>9970</v>
      </c>
      <c r="DP222">
        <v>0</v>
      </c>
      <c r="DQ222">
        <v>1.5289399999999999E-3</v>
      </c>
      <c r="DR222">
        <v>400.00299999999999</v>
      </c>
      <c r="DS222">
        <v>0.94994999999999996</v>
      </c>
      <c r="DT222">
        <v>5.0049700000000003E-2</v>
      </c>
      <c r="DU222">
        <v>0</v>
      </c>
      <c r="DV222">
        <v>2204.81</v>
      </c>
      <c r="DW222">
        <v>5.0003500000000001</v>
      </c>
      <c r="DX222">
        <v>3591.99</v>
      </c>
      <c r="DY222">
        <v>3477.76</v>
      </c>
      <c r="DZ222">
        <v>37.561999999999998</v>
      </c>
      <c r="EA222">
        <v>40.5</v>
      </c>
      <c r="EB222">
        <v>39.311999999999998</v>
      </c>
      <c r="EC222">
        <v>42.561999999999998</v>
      </c>
      <c r="ED222">
        <v>42.625</v>
      </c>
      <c r="EE222">
        <v>375.23</v>
      </c>
      <c r="EF222">
        <v>19.77</v>
      </c>
      <c r="EG222">
        <v>0</v>
      </c>
      <c r="EH222">
        <v>298.90000009536698</v>
      </c>
      <c r="EI222">
        <v>0</v>
      </c>
      <c r="EJ222">
        <v>2204.8242307692299</v>
      </c>
      <c r="EK222">
        <v>-0.84478633227879696</v>
      </c>
      <c r="EL222">
        <v>0.26461539763187902</v>
      </c>
      <c r="EM222">
        <v>3592.1076923076898</v>
      </c>
      <c r="EN222">
        <v>15</v>
      </c>
      <c r="EO222">
        <v>1717128262</v>
      </c>
      <c r="EP222" t="s">
        <v>1221</v>
      </c>
      <c r="EQ222">
        <v>1717128262</v>
      </c>
      <c r="ER222">
        <v>1717128253</v>
      </c>
      <c r="ES222">
        <v>206</v>
      </c>
      <c r="ET222">
        <v>1.4E-2</v>
      </c>
      <c r="EU222">
        <v>1E-3</v>
      </c>
      <c r="EV222">
        <v>-2.3540000000000001</v>
      </c>
      <c r="EW222">
        <v>-0.111</v>
      </c>
      <c r="EX222">
        <v>426</v>
      </c>
      <c r="EY222">
        <v>12</v>
      </c>
      <c r="EZ222">
        <v>0.24</v>
      </c>
      <c r="FA222">
        <v>0.06</v>
      </c>
      <c r="FB222">
        <v>413.91123809523799</v>
      </c>
      <c r="FC222">
        <v>-8.3844155843243701E-2</v>
      </c>
      <c r="FD222">
        <v>1.32049945886523E-2</v>
      </c>
      <c r="FE222">
        <v>1</v>
      </c>
      <c r="FF222">
        <v>13.1912761904762</v>
      </c>
      <c r="FG222">
        <v>2.7038961039068101E-3</v>
      </c>
      <c r="FH222">
        <v>4.6281206913603099E-4</v>
      </c>
      <c r="FI222">
        <v>1</v>
      </c>
      <c r="FJ222">
        <v>2</v>
      </c>
      <c r="FK222">
        <v>2</v>
      </c>
      <c r="FL222" t="s">
        <v>404</v>
      </c>
      <c r="FM222">
        <v>2.9734500000000001</v>
      </c>
      <c r="FN222">
        <v>2.8472499999999998</v>
      </c>
      <c r="FO222">
        <v>0.100521</v>
      </c>
      <c r="FP222">
        <v>0.102469</v>
      </c>
      <c r="FQ222">
        <v>7.5127399999999997E-2</v>
      </c>
      <c r="FR222">
        <v>6.9060700000000003E-2</v>
      </c>
      <c r="FS222">
        <v>32289.9</v>
      </c>
      <c r="FT222">
        <v>31821.5</v>
      </c>
      <c r="FU222">
        <v>33478</v>
      </c>
      <c r="FV222">
        <v>33168.800000000003</v>
      </c>
      <c r="FW222">
        <v>44266.400000000001</v>
      </c>
      <c r="FX222">
        <v>41448</v>
      </c>
      <c r="FY222">
        <v>49544</v>
      </c>
      <c r="FZ222">
        <v>44808</v>
      </c>
      <c r="GA222">
        <v>2.1041500000000002</v>
      </c>
      <c r="GB222">
        <v>2.75007</v>
      </c>
      <c r="GC222">
        <v>8.7313399999999999E-2</v>
      </c>
      <c r="GD222">
        <v>0</v>
      </c>
      <c r="GE222">
        <v>21.325299999999999</v>
      </c>
      <c r="GF222">
        <v>999.9</v>
      </c>
      <c r="GG222">
        <v>30.161000000000001</v>
      </c>
      <c r="GH222">
        <v>29.143999999999998</v>
      </c>
      <c r="GI222">
        <v>12.1678</v>
      </c>
      <c r="GJ222">
        <v>61.386600000000001</v>
      </c>
      <c r="GK222">
        <v>-1.25</v>
      </c>
      <c r="GL222">
        <v>3</v>
      </c>
      <c r="GM222">
        <v>-6.0797799999999999E-2</v>
      </c>
      <c r="GN222">
        <v>0.31911499999999998</v>
      </c>
      <c r="GO222">
        <v>20.3462</v>
      </c>
      <c r="GP222">
        <v>5.2228300000000001</v>
      </c>
      <c r="GQ222">
        <v>12.0387</v>
      </c>
      <c r="GR222">
        <v>4.9986499999999996</v>
      </c>
      <c r="GS222">
        <v>3.2890000000000001</v>
      </c>
      <c r="GT222">
        <v>9999</v>
      </c>
      <c r="GU222">
        <v>999.9</v>
      </c>
      <c r="GV222">
        <v>9999</v>
      </c>
      <c r="GW222">
        <v>9999</v>
      </c>
      <c r="GX222">
        <v>1.88967</v>
      </c>
      <c r="GY222">
        <v>1.8895999999999999</v>
      </c>
      <c r="GZ222">
        <v>1.8896599999999999</v>
      </c>
      <c r="HA222">
        <v>1.88995</v>
      </c>
      <c r="HB222">
        <v>1.89158</v>
      </c>
      <c r="HC222">
        <v>1.8917299999999999</v>
      </c>
      <c r="HD222">
        <v>1.8852199999999999</v>
      </c>
      <c r="HE222">
        <v>1.89011</v>
      </c>
      <c r="HF222">
        <v>5</v>
      </c>
      <c r="HG222">
        <v>0</v>
      </c>
      <c r="HH222">
        <v>0</v>
      </c>
      <c r="HI222">
        <v>4.5</v>
      </c>
      <c r="HJ222" t="s">
        <v>405</v>
      </c>
      <c r="HK222" t="s">
        <v>406</v>
      </c>
      <c r="HL222" t="s">
        <v>407</v>
      </c>
      <c r="HM222" t="s">
        <v>407</v>
      </c>
      <c r="HN222" t="s">
        <v>408</v>
      </c>
      <c r="HO222" t="s">
        <v>408</v>
      </c>
      <c r="HP222">
        <v>0</v>
      </c>
      <c r="HQ222">
        <v>100</v>
      </c>
      <c r="HR222">
        <v>100</v>
      </c>
      <c r="HS222">
        <v>-2.3540000000000001</v>
      </c>
      <c r="HT222">
        <v>-0.111</v>
      </c>
      <c r="HU222">
        <v>-2.3689</v>
      </c>
      <c r="HV222">
        <v>0</v>
      </c>
      <c r="HW222">
        <v>0</v>
      </c>
      <c r="HX222">
        <v>0</v>
      </c>
      <c r="HY222">
        <v>-0.112119999999999</v>
      </c>
      <c r="HZ222">
        <v>0</v>
      </c>
      <c r="IA222">
        <v>0</v>
      </c>
      <c r="IB222">
        <v>0</v>
      </c>
      <c r="IC222">
        <v>-1</v>
      </c>
      <c r="ID222">
        <v>-1</v>
      </c>
      <c r="IE222">
        <v>-1</v>
      </c>
      <c r="IF222">
        <v>-1</v>
      </c>
      <c r="IG222">
        <v>4.7</v>
      </c>
      <c r="IH222">
        <v>4.7</v>
      </c>
      <c r="II222">
        <v>0.153809</v>
      </c>
      <c r="IJ222">
        <v>4.99878</v>
      </c>
      <c r="IK222">
        <v>2.5463900000000002</v>
      </c>
      <c r="IL222">
        <v>4.21387</v>
      </c>
      <c r="IM222">
        <v>3.1982400000000002</v>
      </c>
      <c r="IN222">
        <v>2.33765</v>
      </c>
      <c r="IO222">
        <v>32.864699999999999</v>
      </c>
      <c r="IP222">
        <v>24.14</v>
      </c>
      <c r="IQ222">
        <v>2</v>
      </c>
      <c r="IR222">
        <v>508.08199999999999</v>
      </c>
      <c r="IS222">
        <v>1256.01</v>
      </c>
      <c r="IT222">
        <v>22.0002</v>
      </c>
      <c r="IU222">
        <v>26.3886</v>
      </c>
      <c r="IV222">
        <v>30.0001</v>
      </c>
      <c r="IW222">
        <v>26.615400000000001</v>
      </c>
      <c r="IX222">
        <v>26.651700000000002</v>
      </c>
      <c r="IY222">
        <v>-1</v>
      </c>
      <c r="IZ222">
        <v>-30</v>
      </c>
      <c r="JA222">
        <v>-30</v>
      </c>
      <c r="JB222">
        <v>22</v>
      </c>
      <c r="JC222">
        <v>400</v>
      </c>
      <c r="JD222">
        <v>15.875</v>
      </c>
      <c r="JE222">
        <v>102.877</v>
      </c>
      <c r="JF222">
        <v>101.04900000000001</v>
      </c>
    </row>
    <row r="223" spans="1:266" x14ac:dyDescent="0.35">
      <c r="A223">
        <v>205</v>
      </c>
      <c r="B223">
        <v>1717128535.0999999</v>
      </c>
      <c r="C223">
        <v>66603</v>
      </c>
      <c r="D223" t="s">
        <v>1222</v>
      </c>
      <c r="E223" t="s">
        <v>1223</v>
      </c>
      <c r="F223" t="s">
        <v>400</v>
      </c>
      <c r="I223">
        <v>1717128535.0999999</v>
      </c>
      <c r="J223">
        <f t="shared" si="138"/>
        <v>1.2408326096178196E-3</v>
      </c>
      <c r="K223">
        <f t="shared" si="139"/>
        <v>1.2408326096178197</v>
      </c>
      <c r="L223">
        <f t="shared" si="140"/>
        <v>9.6587365586293004</v>
      </c>
      <c r="M223">
        <f t="shared" si="141"/>
        <v>413.78500000000003</v>
      </c>
      <c r="N223">
        <f t="shared" si="142"/>
        <v>200.73895949558761</v>
      </c>
      <c r="O223">
        <f t="shared" si="143"/>
        <v>20.198952848540511</v>
      </c>
      <c r="P223">
        <f t="shared" si="144"/>
        <v>41.636280896519501</v>
      </c>
      <c r="Q223">
        <f t="shared" si="145"/>
        <v>7.63324156287018E-2</v>
      </c>
      <c r="R223">
        <f t="shared" si="146"/>
        <v>2.9382686891992833</v>
      </c>
      <c r="S223">
        <f t="shared" si="147"/>
        <v>7.5247635178062475E-2</v>
      </c>
      <c r="T223">
        <f t="shared" si="148"/>
        <v>4.7125950893173986E-2</v>
      </c>
      <c r="U223">
        <f t="shared" si="149"/>
        <v>77.188098962101861</v>
      </c>
      <c r="V223">
        <f t="shared" si="150"/>
        <v>23.757530194757429</v>
      </c>
      <c r="W223">
        <f t="shared" si="151"/>
        <v>23.757530194757429</v>
      </c>
      <c r="X223">
        <f t="shared" si="152"/>
        <v>2.9516290014674365</v>
      </c>
      <c r="Y223">
        <f t="shared" si="153"/>
        <v>45.339986837832441</v>
      </c>
      <c r="Z223">
        <f t="shared" si="154"/>
        <v>1.3276397583403401</v>
      </c>
      <c r="AA223">
        <f t="shared" si="155"/>
        <v>2.9281873483750891</v>
      </c>
      <c r="AB223">
        <f t="shared" si="156"/>
        <v>1.6239892431270964</v>
      </c>
      <c r="AC223">
        <f t="shared" si="157"/>
        <v>-54.720718084145844</v>
      </c>
      <c r="AD223">
        <f t="shared" si="158"/>
        <v>-20.977994553518215</v>
      </c>
      <c r="AE223">
        <f t="shared" si="159"/>
        <v>-1.4903840405794218</v>
      </c>
      <c r="AF223">
        <f t="shared" si="160"/>
        <v>-9.9771614162591504E-4</v>
      </c>
      <c r="AG223">
        <v>0</v>
      </c>
      <c r="AH223">
        <v>0</v>
      </c>
      <c r="AI223">
        <f t="shared" si="161"/>
        <v>1</v>
      </c>
      <c r="AJ223">
        <f t="shared" si="162"/>
        <v>0</v>
      </c>
      <c r="AK223">
        <f t="shared" si="163"/>
        <v>53745.593261476752</v>
      </c>
      <c r="AL223" t="s">
        <v>447</v>
      </c>
      <c r="AM223">
        <v>8305.73</v>
      </c>
      <c r="AN223">
        <v>1666.0250000000001</v>
      </c>
      <c r="AO223">
        <v>7978.48</v>
      </c>
      <c r="AP223">
        <f t="shared" si="164"/>
        <v>0.79118516308870857</v>
      </c>
      <c r="AQ223">
        <v>-1.33578315168039</v>
      </c>
      <c r="AR223" t="s">
        <v>1224</v>
      </c>
      <c r="AS223">
        <v>8310.89</v>
      </c>
      <c r="AT223">
        <v>2203.9656</v>
      </c>
      <c r="AU223">
        <v>4114.67</v>
      </c>
      <c r="AV223">
        <f t="shared" si="165"/>
        <v>0.46436394656193569</v>
      </c>
      <c r="AW223">
        <v>0.5</v>
      </c>
      <c r="AX223">
        <f t="shared" si="166"/>
        <v>336.60149948105095</v>
      </c>
      <c r="AY223">
        <f t="shared" si="167"/>
        <v>9.6587365586293004</v>
      </c>
      <c r="AZ223">
        <f t="shared" si="168"/>
        <v>78.152800358843081</v>
      </c>
      <c r="BA223">
        <f t="shared" si="169"/>
        <v>3.2663311741808296E-2</v>
      </c>
      <c r="BB223">
        <f t="shared" si="170"/>
        <v>0.93903277784123618</v>
      </c>
      <c r="BC223">
        <f t="shared" si="171"/>
        <v>1392.8996900963136</v>
      </c>
      <c r="BD223" t="s">
        <v>402</v>
      </c>
      <c r="BE223">
        <v>0</v>
      </c>
      <c r="BF223">
        <f t="shared" si="172"/>
        <v>1392.8996900963136</v>
      </c>
      <c r="BG223">
        <f t="shared" si="173"/>
        <v>0.66147961073517103</v>
      </c>
      <c r="BH223">
        <f t="shared" si="174"/>
        <v>0.70200795160691321</v>
      </c>
      <c r="BI223">
        <f t="shared" si="175"/>
        <v>0.58670759723170207</v>
      </c>
      <c r="BJ223">
        <f t="shared" si="176"/>
        <v>0.78031090664428693</v>
      </c>
      <c r="BK223">
        <f t="shared" si="177"/>
        <v>0.61209307630707854</v>
      </c>
      <c r="BL223">
        <f t="shared" si="178"/>
        <v>0.44366693302219301</v>
      </c>
      <c r="BM223">
        <f t="shared" si="179"/>
        <v>0.55633306697780704</v>
      </c>
      <c r="CV223">
        <f t="shared" si="180"/>
        <v>400.01</v>
      </c>
      <c r="CW223">
        <f t="shared" si="181"/>
        <v>336.60149948105095</v>
      </c>
      <c r="CX223">
        <f t="shared" si="182"/>
        <v>0.84148271163483646</v>
      </c>
      <c r="CY223">
        <f t="shared" si="183"/>
        <v>0.19296542326967292</v>
      </c>
      <c r="CZ223">
        <v>1717128535.0999999</v>
      </c>
      <c r="DA223">
        <v>413.78500000000003</v>
      </c>
      <c r="DB223">
        <v>425.99200000000002</v>
      </c>
      <c r="DC223">
        <v>13.1942</v>
      </c>
      <c r="DD223">
        <v>11.7248</v>
      </c>
      <c r="DE223">
        <v>416.13299999999998</v>
      </c>
      <c r="DF223">
        <v>13.3062</v>
      </c>
      <c r="DG223">
        <v>499.98399999999998</v>
      </c>
      <c r="DH223">
        <v>100.523</v>
      </c>
      <c r="DI223">
        <v>9.9982699999999994E-2</v>
      </c>
      <c r="DJ223">
        <v>23.6251</v>
      </c>
      <c r="DK223">
        <v>22.779599999999999</v>
      </c>
      <c r="DL223">
        <v>999.9</v>
      </c>
      <c r="DM223">
        <v>0</v>
      </c>
      <c r="DN223">
        <v>0</v>
      </c>
      <c r="DO223">
        <v>9997.5</v>
      </c>
      <c r="DP223">
        <v>0</v>
      </c>
      <c r="DQ223">
        <v>1.5289399999999999E-3</v>
      </c>
      <c r="DR223">
        <v>400.01</v>
      </c>
      <c r="DS223">
        <v>0.94994999999999996</v>
      </c>
      <c r="DT223">
        <v>5.0049700000000003E-2</v>
      </c>
      <c r="DU223">
        <v>0</v>
      </c>
      <c r="DV223">
        <v>2204.04</v>
      </c>
      <c r="DW223">
        <v>5.0003500000000001</v>
      </c>
      <c r="DX223">
        <v>3600.52</v>
      </c>
      <c r="DY223">
        <v>3477.83</v>
      </c>
      <c r="DZ223">
        <v>37.561999999999998</v>
      </c>
      <c r="EA223">
        <v>40.561999999999998</v>
      </c>
      <c r="EB223">
        <v>39.311999999999998</v>
      </c>
      <c r="EC223">
        <v>42.561999999999998</v>
      </c>
      <c r="ED223">
        <v>42.686999999999998</v>
      </c>
      <c r="EE223">
        <v>375.24</v>
      </c>
      <c r="EF223">
        <v>19.77</v>
      </c>
      <c r="EG223">
        <v>0</v>
      </c>
      <c r="EH223">
        <v>299.5</v>
      </c>
      <c r="EI223">
        <v>0</v>
      </c>
      <c r="EJ223">
        <v>2203.9656</v>
      </c>
      <c r="EK223">
        <v>0.15692307406428899</v>
      </c>
      <c r="EL223">
        <v>2.7330769146842901</v>
      </c>
      <c r="EM223">
        <v>3600.672</v>
      </c>
      <c r="EN223">
        <v>15</v>
      </c>
      <c r="EO223">
        <v>1717128553.0999999</v>
      </c>
      <c r="EP223" t="s">
        <v>1225</v>
      </c>
      <c r="EQ223">
        <v>1717128553.0999999</v>
      </c>
      <c r="ER223">
        <v>1717128553.0999999</v>
      </c>
      <c r="ES223">
        <v>207</v>
      </c>
      <c r="ET223">
        <v>6.0000000000000001E-3</v>
      </c>
      <c r="EU223">
        <v>-1E-3</v>
      </c>
      <c r="EV223">
        <v>-2.3479999999999999</v>
      </c>
      <c r="EW223">
        <v>-0.112</v>
      </c>
      <c r="EX223">
        <v>426</v>
      </c>
      <c r="EY223">
        <v>12</v>
      </c>
      <c r="EZ223">
        <v>0.14000000000000001</v>
      </c>
      <c r="FA223">
        <v>0.06</v>
      </c>
      <c r="FB223">
        <v>413.753047619048</v>
      </c>
      <c r="FC223">
        <v>-4.8688564940353798E-2</v>
      </c>
      <c r="FD223">
        <v>1.2179124178671501E-2</v>
      </c>
      <c r="FE223">
        <v>1</v>
      </c>
      <c r="FF223">
        <v>13.195190476190501</v>
      </c>
      <c r="FG223">
        <v>-4.7683592971484896E-3</v>
      </c>
      <c r="FH223">
        <v>5.4327469321726598E-4</v>
      </c>
      <c r="FI223">
        <v>1</v>
      </c>
      <c r="FJ223">
        <v>2</v>
      </c>
      <c r="FK223">
        <v>2</v>
      </c>
      <c r="FL223" t="s">
        <v>404</v>
      </c>
      <c r="FM223">
        <v>2.97342</v>
      </c>
      <c r="FN223">
        <v>2.8470800000000001</v>
      </c>
      <c r="FO223">
        <v>0.100494</v>
      </c>
      <c r="FP223">
        <v>0.10244399999999999</v>
      </c>
      <c r="FQ223">
        <v>7.5134999999999993E-2</v>
      </c>
      <c r="FR223">
        <v>6.9047499999999998E-2</v>
      </c>
      <c r="FS223">
        <v>32291.1</v>
      </c>
      <c r="FT223">
        <v>31822.7</v>
      </c>
      <c r="FU223">
        <v>33478.300000000003</v>
      </c>
      <c r="FV223">
        <v>33169.1</v>
      </c>
      <c r="FW223">
        <v>44266</v>
      </c>
      <c r="FX223">
        <v>41449.1</v>
      </c>
      <c r="FY223">
        <v>49544.1</v>
      </c>
      <c r="FZ223">
        <v>44808.6</v>
      </c>
      <c r="GA223">
        <v>2.1041799999999999</v>
      </c>
      <c r="GB223">
        <v>2.7480500000000001</v>
      </c>
      <c r="GC223">
        <v>8.7525699999999998E-2</v>
      </c>
      <c r="GD223">
        <v>0</v>
      </c>
      <c r="GE223">
        <v>21.336500000000001</v>
      </c>
      <c r="GF223">
        <v>999.9</v>
      </c>
      <c r="GG223">
        <v>30.161000000000001</v>
      </c>
      <c r="GH223">
        <v>29.143999999999998</v>
      </c>
      <c r="GI223">
        <v>12.168100000000001</v>
      </c>
      <c r="GJ223">
        <v>61.329300000000003</v>
      </c>
      <c r="GK223">
        <v>-1.3141</v>
      </c>
      <c r="GL223">
        <v>3</v>
      </c>
      <c r="GM223">
        <v>-6.1097600000000002E-2</v>
      </c>
      <c r="GN223">
        <v>0.28806900000000002</v>
      </c>
      <c r="GO223">
        <v>20.346</v>
      </c>
      <c r="GP223">
        <v>5.2228300000000001</v>
      </c>
      <c r="GQ223">
        <v>12.0381</v>
      </c>
      <c r="GR223">
        <v>4.99885</v>
      </c>
      <c r="GS223">
        <v>3.2890000000000001</v>
      </c>
      <c r="GT223">
        <v>9999</v>
      </c>
      <c r="GU223">
        <v>999.9</v>
      </c>
      <c r="GV223">
        <v>9999</v>
      </c>
      <c r="GW223">
        <v>9999</v>
      </c>
      <c r="GX223">
        <v>1.88971</v>
      </c>
      <c r="GY223">
        <v>1.88964</v>
      </c>
      <c r="GZ223">
        <v>1.8897299999999999</v>
      </c>
      <c r="HA223">
        <v>1.88995</v>
      </c>
      <c r="HB223">
        <v>1.8916200000000001</v>
      </c>
      <c r="HC223">
        <v>1.89177</v>
      </c>
      <c r="HD223">
        <v>1.8852199999999999</v>
      </c>
      <c r="HE223">
        <v>1.89011</v>
      </c>
      <c r="HF223">
        <v>5</v>
      </c>
      <c r="HG223">
        <v>0</v>
      </c>
      <c r="HH223">
        <v>0</v>
      </c>
      <c r="HI223">
        <v>4.5</v>
      </c>
      <c r="HJ223" t="s">
        <v>405</v>
      </c>
      <c r="HK223" t="s">
        <v>406</v>
      </c>
      <c r="HL223" t="s">
        <v>407</v>
      </c>
      <c r="HM223" t="s">
        <v>407</v>
      </c>
      <c r="HN223" t="s">
        <v>408</v>
      </c>
      <c r="HO223" t="s">
        <v>408</v>
      </c>
      <c r="HP223">
        <v>0</v>
      </c>
      <c r="HQ223">
        <v>100</v>
      </c>
      <c r="HR223">
        <v>100</v>
      </c>
      <c r="HS223">
        <v>-2.3479999999999999</v>
      </c>
      <c r="HT223">
        <v>-0.112</v>
      </c>
      <c r="HU223">
        <v>-2.3542727272726398</v>
      </c>
      <c r="HV223">
        <v>0</v>
      </c>
      <c r="HW223">
        <v>0</v>
      </c>
      <c r="HX223">
        <v>0</v>
      </c>
      <c r="HY223">
        <v>-0.11091000000000099</v>
      </c>
      <c r="HZ223">
        <v>0</v>
      </c>
      <c r="IA223">
        <v>0</v>
      </c>
      <c r="IB223">
        <v>0</v>
      </c>
      <c r="IC223">
        <v>-1</v>
      </c>
      <c r="ID223">
        <v>-1</v>
      </c>
      <c r="IE223">
        <v>-1</v>
      </c>
      <c r="IF223">
        <v>-1</v>
      </c>
      <c r="IG223">
        <v>4.5999999999999996</v>
      </c>
      <c r="IH223">
        <v>4.7</v>
      </c>
      <c r="II223">
        <v>0.153809</v>
      </c>
      <c r="IJ223">
        <v>4.99878</v>
      </c>
      <c r="IK223">
        <v>2.5463900000000002</v>
      </c>
      <c r="IL223">
        <v>4.22485</v>
      </c>
      <c r="IM223">
        <v>3.1982400000000002</v>
      </c>
      <c r="IN223">
        <v>2.2997999999999998</v>
      </c>
      <c r="IO223">
        <v>32.864699999999999</v>
      </c>
      <c r="IP223">
        <v>24.14</v>
      </c>
      <c r="IQ223">
        <v>2</v>
      </c>
      <c r="IR223">
        <v>508.06700000000001</v>
      </c>
      <c r="IS223">
        <v>1253.03</v>
      </c>
      <c r="IT223">
        <v>21.999600000000001</v>
      </c>
      <c r="IU223">
        <v>26.386700000000001</v>
      </c>
      <c r="IV223">
        <v>30.0002</v>
      </c>
      <c r="IW223">
        <v>26.611999999999998</v>
      </c>
      <c r="IX223">
        <v>26.647200000000002</v>
      </c>
      <c r="IY223">
        <v>-1</v>
      </c>
      <c r="IZ223">
        <v>-30</v>
      </c>
      <c r="JA223">
        <v>-30</v>
      </c>
      <c r="JB223">
        <v>22</v>
      </c>
      <c r="JC223">
        <v>400</v>
      </c>
      <c r="JD223">
        <v>15.875</v>
      </c>
      <c r="JE223">
        <v>102.877</v>
      </c>
      <c r="JF223">
        <v>101.051</v>
      </c>
    </row>
    <row r="224" spans="1:266" x14ac:dyDescent="0.35">
      <c r="A224">
        <v>206</v>
      </c>
      <c r="B224">
        <v>1717128835.0999999</v>
      </c>
      <c r="C224">
        <v>66903</v>
      </c>
      <c r="D224" t="s">
        <v>1226</v>
      </c>
      <c r="E224" t="s">
        <v>1227</v>
      </c>
      <c r="F224" t="s">
        <v>400</v>
      </c>
      <c r="I224">
        <v>1717128835.0999999</v>
      </c>
      <c r="J224">
        <f t="shared" si="138"/>
        <v>1.2498522962322209E-3</v>
      </c>
      <c r="K224">
        <f t="shared" si="139"/>
        <v>1.2498522962322209</v>
      </c>
      <c r="L224">
        <f t="shared" si="140"/>
        <v>9.7242181733162685</v>
      </c>
      <c r="M224">
        <f t="shared" si="141"/>
        <v>413.59800000000001</v>
      </c>
      <c r="N224">
        <f t="shared" si="142"/>
        <v>200.56823190532151</v>
      </c>
      <c r="O224">
        <f t="shared" si="143"/>
        <v>20.181585455779466</v>
      </c>
      <c r="P224">
        <f t="shared" si="144"/>
        <v>41.617076154312002</v>
      </c>
      <c r="Q224">
        <f t="shared" si="145"/>
        <v>7.6862432976821812E-2</v>
      </c>
      <c r="R224">
        <f t="shared" si="146"/>
        <v>2.936932804873539</v>
      </c>
      <c r="S224">
        <f t="shared" si="147"/>
        <v>7.5762160293589342E-2</v>
      </c>
      <c r="T224">
        <f t="shared" si="148"/>
        <v>4.7448893182062024E-2</v>
      </c>
      <c r="U224">
        <f t="shared" si="149"/>
        <v>77.19077082352436</v>
      </c>
      <c r="V224">
        <f t="shared" si="150"/>
        <v>23.764155841923191</v>
      </c>
      <c r="W224">
        <f t="shared" si="151"/>
        <v>23.764155841923191</v>
      </c>
      <c r="X224">
        <f t="shared" si="152"/>
        <v>2.9528061146673297</v>
      </c>
      <c r="Y224">
        <f t="shared" si="153"/>
        <v>45.333122223292776</v>
      </c>
      <c r="Z224">
        <f t="shared" si="154"/>
        <v>1.3281506075736003</v>
      </c>
      <c r="AA224">
        <f t="shared" si="155"/>
        <v>2.9297576307046822</v>
      </c>
      <c r="AB224">
        <f t="shared" si="156"/>
        <v>1.6246555070937294</v>
      </c>
      <c r="AC224">
        <f t="shared" si="157"/>
        <v>-55.118486263840943</v>
      </c>
      <c r="AD224">
        <f t="shared" si="158"/>
        <v>-20.608345153421993</v>
      </c>
      <c r="AE224">
        <f t="shared" si="159"/>
        <v>-1.4649032000695672</v>
      </c>
      <c r="AF224">
        <f t="shared" si="160"/>
        <v>-9.6379380814681781E-4</v>
      </c>
      <c r="AG224">
        <v>0</v>
      </c>
      <c r="AH224">
        <v>0</v>
      </c>
      <c r="AI224">
        <f t="shared" si="161"/>
        <v>1</v>
      </c>
      <c r="AJ224">
        <f t="shared" si="162"/>
        <v>0</v>
      </c>
      <c r="AK224">
        <f t="shared" si="163"/>
        <v>53704.769639829872</v>
      </c>
      <c r="AL224" t="s">
        <v>447</v>
      </c>
      <c r="AM224">
        <v>8305.73</v>
      </c>
      <c r="AN224">
        <v>1666.0250000000001</v>
      </c>
      <c r="AO224">
        <v>7978.48</v>
      </c>
      <c r="AP224">
        <f t="shared" si="164"/>
        <v>0.79118516308870857</v>
      </c>
      <c r="AQ224">
        <v>-1.33578315168039</v>
      </c>
      <c r="AR224" t="s">
        <v>1228</v>
      </c>
      <c r="AS224">
        <v>8310.27</v>
      </c>
      <c r="AT224">
        <v>2203.3907692307698</v>
      </c>
      <c r="AU224">
        <v>4110.3599999999997</v>
      </c>
      <c r="AV224">
        <f t="shared" si="165"/>
        <v>0.46394214394097599</v>
      </c>
      <c r="AW224">
        <v>0.5</v>
      </c>
      <c r="AX224">
        <f t="shared" si="166"/>
        <v>336.6132654117622</v>
      </c>
      <c r="AY224">
        <f t="shared" si="167"/>
        <v>9.7242181733162685</v>
      </c>
      <c r="AZ224">
        <f t="shared" si="168"/>
        <v>78.084540017052873</v>
      </c>
      <c r="BA224">
        <f t="shared" si="169"/>
        <v>3.2856700734795796E-2</v>
      </c>
      <c r="BB224">
        <f t="shared" si="170"/>
        <v>0.94106598935373065</v>
      </c>
      <c r="BC224">
        <f t="shared" si="171"/>
        <v>1392.4054386463038</v>
      </c>
      <c r="BD224" t="s">
        <v>402</v>
      </c>
      <c r="BE224">
        <v>0</v>
      </c>
      <c r="BF224">
        <f t="shared" si="172"/>
        <v>1392.4054386463038</v>
      </c>
      <c r="BG224">
        <f t="shared" si="173"/>
        <v>0.66124489372067075</v>
      </c>
      <c r="BH224">
        <f t="shared" si="174"/>
        <v>0.7016192462832973</v>
      </c>
      <c r="BI224">
        <f t="shared" si="175"/>
        <v>0.58731797886068116</v>
      </c>
      <c r="BJ224">
        <f t="shared" si="176"/>
        <v>0.78015870605675175</v>
      </c>
      <c r="BK224">
        <f t="shared" si="177"/>
        <v>0.61277585345162855</v>
      </c>
      <c r="BL224">
        <f t="shared" si="178"/>
        <v>0.4433795711710477</v>
      </c>
      <c r="BM224">
        <f t="shared" si="179"/>
        <v>0.55662042882895224</v>
      </c>
      <c r="CV224">
        <f t="shared" si="180"/>
        <v>400.024</v>
      </c>
      <c r="CW224">
        <f t="shared" si="181"/>
        <v>336.6132654117622</v>
      </c>
      <c r="CX224">
        <f t="shared" si="182"/>
        <v>0.84148267456893133</v>
      </c>
      <c r="CY224">
        <f t="shared" si="183"/>
        <v>0.19296534913786265</v>
      </c>
      <c r="CZ224">
        <v>1717128835.0999999</v>
      </c>
      <c r="DA224">
        <v>413.59800000000001</v>
      </c>
      <c r="DB224">
        <v>425.88799999999998</v>
      </c>
      <c r="DC224">
        <v>13.199400000000001</v>
      </c>
      <c r="DD224">
        <v>11.7193</v>
      </c>
      <c r="DE224">
        <v>415.91</v>
      </c>
      <c r="DF224">
        <v>13.3094</v>
      </c>
      <c r="DG224">
        <v>499.97500000000002</v>
      </c>
      <c r="DH224">
        <v>100.52200000000001</v>
      </c>
      <c r="DI224">
        <v>0.10004399999999999</v>
      </c>
      <c r="DJ224">
        <v>23.634</v>
      </c>
      <c r="DK224">
        <v>22.7712</v>
      </c>
      <c r="DL224">
        <v>999.9</v>
      </c>
      <c r="DM224">
        <v>0</v>
      </c>
      <c r="DN224">
        <v>0</v>
      </c>
      <c r="DO224">
        <v>9990</v>
      </c>
      <c r="DP224">
        <v>0</v>
      </c>
      <c r="DQ224">
        <v>1.5289399999999999E-3</v>
      </c>
      <c r="DR224">
        <v>400.024</v>
      </c>
      <c r="DS224">
        <v>0.94994999999999996</v>
      </c>
      <c r="DT224">
        <v>5.0049700000000003E-2</v>
      </c>
      <c r="DU224">
        <v>0</v>
      </c>
      <c r="DV224">
        <v>2203.36</v>
      </c>
      <c r="DW224">
        <v>5.0003500000000001</v>
      </c>
      <c r="DX224">
        <v>3611.97</v>
      </c>
      <c r="DY224">
        <v>3477.94</v>
      </c>
      <c r="DZ224">
        <v>37.561999999999998</v>
      </c>
      <c r="EA224">
        <v>40.561999999999998</v>
      </c>
      <c r="EB224">
        <v>39.25</v>
      </c>
      <c r="EC224">
        <v>42.561999999999998</v>
      </c>
      <c r="ED224">
        <v>42.686999999999998</v>
      </c>
      <c r="EE224">
        <v>375.25</v>
      </c>
      <c r="EF224">
        <v>19.77</v>
      </c>
      <c r="EG224">
        <v>0</v>
      </c>
      <c r="EH224">
        <v>298.90000009536698</v>
      </c>
      <c r="EI224">
        <v>0</v>
      </c>
      <c r="EJ224">
        <v>2203.3907692307698</v>
      </c>
      <c r="EK224">
        <v>-0.86769229728376196</v>
      </c>
      <c r="EL224">
        <v>1.05982753157591E-2</v>
      </c>
      <c r="EM224">
        <v>3611.8365384615399</v>
      </c>
      <c r="EN224">
        <v>15</v>
      </c>
      <c r="EO224">
        <v>1717128856.0999999</v>
      </c>
      <c r="EP224" t="s">
        <v>1229</v>
      </c>
      <c r="EQ224">
        <v>1717128854.0999999</v>
      </c>
      <c r="ER224">
        <v>1717128856.0999999</v>
      </c>
      <c r="ES224">
        <v>208</v>
      </c>
      <c r="ET224">
        <v>3.5999999999999997E-2</v>
      </c>
      <c r="EU224">
        <v>1E-3</v>
      </c>
      <c r="EV224">
        <v>-2.3119999999999998</v>
      </c>
      <c r="EW224">
        <v>-0.11</v>
      </c>
      <c r="EX224">
        <v>426</v>
      </c>
      <c r="EY224">
        <v>12</v>
      </c>
      <c r="EZ224">
        <v>0.21</v>
      </c>
      <c r="FA224">
        <v>7.0000000000000007E-2</v>
      </c>
      <c r="FB224">
        <v>413.59485714285699</v>
      </c>
      <c r="FC224">
        <v>-0.104103896103708</v>
      </c>
      <c r="FD224">
        <v>1.39566871300555E-2</v>
      </c>
      <c r="FE224">
        <v>1</v>
      </c>
      <c r="FF224">
        <v>13.197447619047599</v>
      </c>
      <c r="FG224">
        <v>8.9610389610759295E-4</v>
      </c>
      <c r="FH224">
        <v>7.0076084339609605E-4</v>
      </c>
      <c r="FI224">
        <v>1</v>
      </c>
      <c r="FJ224">
        <v>2</v>
      </c>
      <c r="FK224">
        <v>2</v>
      </c>
      <c r="FL224" t="s">
        <v>404</v>
      </c>
      <c r="FM224">
        <v>2.9733999999999998</v>
      </c>
      <c r="FN224">
        <v>2.8470800000000001</v>
      </c>
      <c r="FO224">
        <v>0.100453</v>
      </c>
      <c r="FP224">
        <v>0.102425</v>
      </c>
      <c r="FQ224">
        <v>7.5148099999999995E-2</v>
      </c>
      <c r="FR224">
        <v>6.9023699999999993E-2</v>
      </c>
      <c r="FS224">
        <v>32291.8</v>
      </c>
      <c r="FT224">
        <v>31822.799999999999</v>
      </c>
      <c r="FU224">
        <v>33477.4</v>
      </c>
      <c r="FV224">
        <v>33168.5</v>
      </c>
      <c r="FW224">
        <v>44264.4</v>
      </c>
      <c r="FX224">
        <v>41449</v>
      </c>
      <c r="FY224">
        <v>49543</v>
      </c>
      <c r="FZ224">
        <v>44807.199999999997</v>
      </c>
      <c r="GA224">
        <v>2.1041500000000002</v>
      </c>
      <c r="GB224">
        <v>2.7496200000000002</v>
      </c>
      <c r="GC224">
        <v>8.6799299999999996E-2</v>
      </c>
      <c r="GD224">
        <v>0</v>
      </c>
      <c r="GE224">
        <v>21.3401</v>
      </c>
      <c r="GF224">
        <v>999.9</v>
      </c>
      <c r="GG224">
        <v>30.161000000000001</v>
      </c>
      <c r="GH224">
        <v>29.134</v>
      </c>
      <c r="GI224">
        <v>12.161</v>
      </c>
      <c r="GJ224">
        <v>61.299300000000002</v>
      </c>
      <c r="GK224">
        <v>-1.45834</v>
      </c>
      <c r="GL224">
        <v>3</v>
      </c>
      <c r="GM224">
        <v>-6.0838400000000001E-2</v>
      </c>
      <c r="GN224">
        <v>0.30127999999999999</v>
      </c>
      <c r="GO224">
        <v>20.3462</v>
      </c>
      <c r="GP224">
        <v>5.2222299999999997</v>
      </c>
      <c r="GQ224">
        <v>12.037100000000001</v>
      </c>
      <c r="GR224">
        <v>4.9978499999999997</v>
      </c>
      <c r="GS224">
        <v>3.2890000000000001</v>
      </c>
      <c r="GT224">
        <v>9999</v>
      </c>
      <c r="GU224">
        <v>999.9</v>
      </c>
      <c r="GV224">
        <v>9999</v>
      </c>
      <c r="GW224">
        <v>9999</v>
      </c>
      <c r="GX224">
        <v>1.8896500000000001</v>
      </c>
      <c r="GY224">
        <v>1.8895299999999999</v>
      </c>
      <c r="GZ224">
        <v>1.8896599999999999</v>
      </c>
      <c r="HA224">
        <v>1.88994</v>
      </c>
      <c r="HB224">
        <v>1.8914899999999999</v>
      </c>
      <c r="HC224">
        <v>1.8916500000000001</v>
      </c>
      <c r="HD224">
        <v>1.88517</v>
      </c>
      <c r="HE224">
        <v>1.89011</v>
      </c>
      <c r="HF224">
        <v>5</v>
      </c>
      <c r="HG224">
        <v>0</v>
      </c>
      <c r="HH224">
        <v>0</v>
      </c>
      <c r="HI224">
        <v>4.5</v>
      </c>
      <c r="HJ224" t="s">
        <v>405</v>
      </c>
      <c r="HK224" t="s">
        <v>406</v>
      </c>
      <c r="HL224" t="s">
        <v>407</v>
      </c>
      <c r="HM224" t="s">
        <v>407</v>
      </c>
      <c r="HN224" t="s">
        <v>408</v>
      </c>
      <c r="HO224" t="s">
        <v>408</v>
      </c>
      <c r="HP224">
        <v>0</v>
      </c>
      <c r="HQ224">
        <v>100</v>
      </c>
      <c r="HR224">
        <v>100</v>
      </c>
      <c r="HS224">
        <v>-2.3119999999999998</v>
      </c>
      <c r="HT224">
        <v>-0.11</v>
      </c>
      <c r="HU224">
        <v>-2.34800000000007</v>
      </c>
      <c r="HV224">
        <v>0</v>
      </c>
      <c r="HW224">
        <v>0</v>
      </c>
      <c r="HX224">
        <v>0</v>
      </c>
      <c r="HY224">
        <v>-0.11153</v>
      </c>
      <c r="HZ224">
        <v>0</v>
      </c>
      <c r="IA224">
        <v>0</v>
      </c>
      <c r="IB224">
        <v>0</v>
      </c>
      <c r="IC224">
        <v>-1</v>
      </c>
      <c r="ID224">
        <v>-1</v>
      </c>
      <c r="IE224">
        <v>-1</v>
      </c>
      <c r="IF224">
        <v>-1</v>
      </c>
      <c r="IG224">
        <v>4.7</v>
      </c>
      <c r="IH224">
        <v>4.7</v>
      </c>
      <c r="II224">
        <v>0.153809</v>
      </c>
      <c r="IJ224">
        <v>4.99878</v>
      </c>
      <c r="IK224">
        <v>2.5463900000000002</v>
      </c>
      <c r="IL224">
        <v>4.2285199999999996</v>
      </c>
      <c r="IM224">
        <v>3.1982400000000002</v>
      </c>
      <c r="IN224">
        <v>2.4316399999999998</v>
      </c>
      <c r="IO224">
        <v>32.864699999999999</v>
      </c>
      <c r="IP224">
        <v>24.14</v>
      </c>
      <c r="IQ224">
        <v>2</v>
      </c>
      <c r="IR224">
        <v>508.03100000000001</v>
      </c>
      <c r="IS224">
        <v>1255.1600000000001</v>
      </c>
      <c r="IT224">
        <v>22</v>
      </c>
      <c r="IU224">
        <v>26.3842</v>
      </c>
      <c r="IV224">
        <v>30.0001</v>
      </c>
      <c r="IW224">
        <v>26.6098</v>
      </c>
      <c r="IX224">
        <v>26.642700000000001</v>
      </c>
      <c r="IY224">
        <v>-1</v>
      </c>
      <c r="IZ224">
        <v>-30</v>
      </c>
      <c r="JA224">
        <v>-30</v>
      </c>
      <c r="JB224">
        <v>22</v>
      </c>
      <c r="JC224">
        <v>400</v>
      </c>
      <c r="JD224">
        <v>15.875</v>
      </c>
      <c r="JE224">
        <v>102.875</v>
      </c>
      <c r="JF224">
        <v>101.048</v>
      </c>
    </row>
    <row r="225" spans="1:266" x14ac:dyDescent="0.35">
      <c r="A225">
        <v>207</v>
      </c>
      <c r="B225">
        <v>1717129135.0999999</v>
      </c>
      <c r="C225">
        <v>67203</v>
      </c>
      <c r="D225" t="s">
        <v>1230</v>
      </c>
      <c r="E225" t="s">
        <v>1231</v>
      </c>
      <c r="F225" t="s">
        <v>400</v>
      </c>
      <c r="I225">
        <v>1717129135.0999999</v>
      </c>
      <c r="J225">
        <f t="shared" si="138"/>
        <v>1.2529955981406759E-3</v>
      </c>
      <c r="K225">
        <f t="shared" si="139"/>
        <v>1.252995598140676</v>
      </c>
      <c r="L225">
        <f t="shared" si="140"/>
        <v>9.7373344750079092</v>
      </c>
      <c r="M225">
        <f t="shared" si="141"/>
        <v>413.31200000000001</v>
      </c>
      <c r="N225">
        <f t="shared" si="142"/>
        <v>200.60059809874363</v>
      </c>
      <c r="O225">
        <f t="shared" si="143"/>
        <v>20.184412682317447</v>
      </c>
      <c r="P225">
        <f t="shared" si="144"/>
        <v>41.587413266073597</v>
      </c>
      <c r="Q225">
        <f t="shared" si="145"/>
        <v>7.7084724139559524E-2</v>
      </c>
      <c r="R225">
        <f t="shared" si="146"/>
        <v>2.941623358644132</v>
      </c>
      <c r="S225">
        <f t="shared" si="147"/>
        <v>7.5979864781632378E-2</v>
      </c>
      <c r="T225">
        <f t="shared" si="148"/>
        <v>4.758536343640421E-2</v>
      </c>
      <c r="U225">
        <f t="shared" si="149"/>
        <v>77.181148236124955</v>
      </c>
      <c r="V225">
        <f t="shared" si="150"/>
        <v>23.759389513854323</v>
      </c>
      <c r="W225">
        <f t="shared" si="151"/>
        <v>23.759389513854323</v>
      </c>
      <c r="X225">
        <f t="shared" si="152"/>
        <v>2.9519592868757982</v>
      </c>
      <c r="Y225">
        <f t="shared" si="153"/>
        <v>45.335048311918449</v>
      </c>
      <c r="Z225">
        <f t="shared" si="154"/>
        <v>1.3279110432224399</v>
      </c>
      <c r="AA225">
        <f t="shared" si="155"/>
        <v>2.929104727287422</v>
      </c>
      <c r="AB225">
        <f t="shared" si="156"/>
        <v>1.6240482436533583</v>
      </c>
      <c r="AC225">
        <f t="shared" si="157"/>
        <v>-55.257105878003806</v>
      </c>
      <c r="AD225">
        <f t="shared" si="158"/>
        <v>-20.472150902555185</v>
      </c>
      <c r="AE225">
        <f t="shared" si="159"/>
        <v>-1.4528394959940876</v>
      </c>
      <c r="AF225">
        <f t="shared" si="160"/>
        <v>-9.4804042812057787E-4</v>
      </c>
      <c r="AG225">
        <v>0</v>
      </c>
      <c r="AH225">
        <v>0</v>
      </c>
      <c r="AI225">
        <f t="shared" si="161"/>
        <v>1</v>
      </c>
      <c r="AJ225">
        <f t="shared" si="162"/>
        <v>0</v>
      </c>
      <c r="AK225">
        <f t="shared" si="163"/>
        <v>53843.05016496039</v>
      </c>
      <c r="AL225" t="s">
        <v>447</v>
      </c>
      <c r="AM225">
        <v>8305.73</v>
      </c>
      <c r="AN225">
        <v>1666.0250000000001</v>
      </c>
      <c r="AO225">
        <v>7978.48</v>
      </c>
      <c r="AP225">
        <f t="shared" si="164"/>
        <v>0.79118516308870857</v>
      </c>
      <c r="AQ225">
        <v>-1.33578315168039</v>
      </c>
      <c r="AR225" t="s">
        <v>1232</v>
      </c>
      <c r="AS225">
        <v>8309.64</v>
      </c>
      <c r="AT225">
        <v>2202.0780769230801</v>
      </c>
      <c r="AU225">
        <v>4104.16</v>
      </c>
      <c r="AV225">
        <f t="shared" si="165"/>
        <v>0.46345218584970371</v>
      </c>
      <c r="AW225">
        <v>0.5</v>
      </c>
      <c r="AX225">
        <f t="shared" si="166"/>
        <v>336.57790911806251</v>
      </c>
      <c r="AY225">
        <f t="shared" si="167"/>
        <v>9.7373344750079092</v>
      </c>
      <c r="AZ225">
        <f t="shared" si="168"/>
        <v>77.993883844744502</v>
      </c>
      <c r="BA225">
        <f t="shared" si="169"/>
        <v>3.2899121798288154E-2</v>
      </c>
      <c r="BB225">
        <f t="shared" si="170"/>
        <v>0.94399828466726443</v>
      </c>
      <c r="BC225">
        <f t="shared" si="171"/>
        <v>1391.6932471620842</v>
      </c>
      <c r="BD225" t="s">
        <v>402</v>
      </c>
      <c r="BE225">
        <v>0</v>
      </c>
      <c r="BF225">
        <f t="shared" si="172"/>
        <v>1391.6932471620842</v>
      </c>
      <c r="BG225">
        <f t="shared" si="173"/>
        <v>0.66090667830638083</v>
      </c>
      <c r="BH225">
        <f t="shared" si="174"/>
        <v>0.70123695381219631</v>
      </c>
      <c r="BI225">
        <f t="shared" si="175"/>
        <v>0.58819575392064272</v>
      </c>
      <c r="BJ225">
        <f t="shared" si="176"/>
        <v>0.78013806580723377</v>
      </c>
      <c r="BK225">
        <f t="shared" si="177"/>
        <v>0.61375803867116674</v>
      </c>
      <c r="BL225">
        <f t="shared" si="178"/>
        <v>0.44317535491046661</v>
      </c>
      <c r="BM225">
        <f t="shared" si="179"/>
        <v>0.55682464508953333</v>
      </c>
      <c r="CV225">
        <f t="shared" si="180"/>
        <v>399.983</v>
      </c>
      <c r="CW225">
        <f t="shared" si="181"/>
        <v>336.57790911806251</v>
      </c>
      <c r="CX225">
        <f t="shared" si="182"/>
        <v>0.84148053571792425</v>
      </c>
      <c r="CY225">
        <f t="shared" si="183"/>
        <v>0.1929610714358484</v>
      </c>
      <c r="CZ225">
        <v>1717129135.0999999</v>
      </c>
      <c r="DA225">
        <v>413.31200000000001</v>
      </c>
      <c r="DB225">
        <v>425.61700000000002</v>
      </c>
      <c r="DC225">
        <v>13.1973</v>
      </c>
      <c r="DD225">
        <v>11.713699999999999</v>
      </c>
      <c r="DE225">
        <v>415.64100000000002</v>
      </c>
      <c r="DF225">
        <v>13.308299999999999</v>
      </c>
      <c r="DG225">
        <v>500.05099999999999</v>
      </c>
      <c r="DH225">
        <v>100.52</v>
      </c>
      <c r="DI225">
        <v>9.99028E-2</v>
      </c>
      <c r="DJ225">
        <v>23.630299999999998</v>
      </c>
      <c r="DK225">
        <v>22.7636</v>
      </c>
      <c r="DL225">
        <v>999.9</v>
      </c>
      <c r="DM225">
        <v>0</v>
      </c>
      <c r="DN225">
        <v>0</v>
      </c>
      <c r="DO225">
        <v>10016.9</v>
      </c>
      <c r="DP225">
        <v>0</v>
      </c>
      <c r="DQ225">
        <v>1.5289399999999999E-3</v>
      </c>
      <c r="DR225">
        <v>399.983</v>
      </c>
      <c r="DS225">
        <v>0.95003099999999996</v>
      </c>
      <c r="DT225">
        <v>4.9968800000000001E-2</v>
      </c>
      <c r="DU225">
        <v>0</v>
      </c>
      <c r="DV225">
        <v>2202.0700000000002</v>
      </c>
      <c r="DW225">
        <v>5.0003500000000001</v>
      </c>
      <c r="DX225">
        <v>3619.69</v>
      </c>
      <c r="DY225">
        <v>3477.67</v>
      </c>
      <c r="DZ225">
        <v>37.561999999999998</v>
      </c>
      <c r="EA225">
        <v>40.561999999999998</v>
      </c>
      <c r="EB225">
        <v>39.25</v>
      </c>
      <c r="EC225">
        <v>42.561999999999998</v>
      </c>
      <c r="ED225">
        <v>42.625</v>
      </c>
      <c r="EE225">
        <v>375.25</v>
      </c>
      <c r="EF225">
        <v>19.739999999999998</v>
      </c>
      <c r="EG225">
        <v>0</v>
      </c>
      <c r="EH225">
        <v>298.90000009536698</v>
      </c>
      <c r="EI225">
        <v>0</v>
      </c>
      <c r="EJ225">
        <v>2202.0780769230801</v>
      </c>
      <c r="EK225">
        <v>0.12957265634798301</v>
      </c>
      <c r="EL225">
        <v>2.7521367427669698</v>
      </c>
      <c r="EM225">
        <v>3619.4623076923099</v>
      </c>
      <c r="EN225">
        <v>15</v>
      </c>
      <c r="EO225">
        <v>1717129154.0999999</v>
      </c>
      <c r="EP225" t="s">
        <v>1233</v>
      </c>
      <c r="EQ225">
        <v>1717129154.0999999</v>
      </c>
      <c r="ER225">
        <v>1717129154.0999999</v>
      </c>
      <c r="ES225">
        <v>209</v>
      </c>
      <c r="ET225">
        <v>-1.7000000000000001E-2</v>
      </c>
      <c r="EU225">
        <v>-1E-3</v>
      </c>
      <c r="EV225">
        <v>-2.3290000000000002</v>
      </c>
      <c r="EW225">
        <v>-0.111</v>
      </c>
      <c r="EX225">
        <v>426</v>
      </c>
      <c r="EY225">
        <v>12</v>
      </c>
      <c r="EZ225">
        <v>0.16</v>
      </c>
      <c r="FA225">
        <v>7.0000000000000007E-2</v>
      </c>
      <c r="FB225">
        <v>413.36115000000001</v>
      </c>
      <c r="FC225">
        <v>-3.86616541351507E-2</v>
      </c>
      <c r="FD225">
        <v>1.51567641665307E-2</v>
      </c>
      <c r="FE225">
        <v>1</v>
      </c>
      <c r="FF225">
        <v>13.19781</v>
      </c>
      <c r="FG225">
        <v>3.0947368420895199E-3</v>
      </c>
      <c r="FH225">
        <v>5.7870545184918296E-4</v>
      </c>
      <c r="FI225">
        <v>1</v>
      </c>
      <c r="FJ225">
        <v>2</v>
      </c>
      <c r="FK225">
        <v>2</v>
      </c>
      <c r="FL225" t="s">
        <v>404</v>
      </c>
      <c r="FM225">
        <v>2.9735900000000002</v>
      </c>
      <c r="FN225">
        <v>2.8471700000000002</v>
      </c>
      <c r="FO225">
        <v>0.10040200000000001</v>
      </c>
      <c r="FP225">
        <v>0.10237300000000001</v>
      </c>
      <c r="FQ225">
        <v>7.5142500000000001E-2</v>
      </c>
      <c r="FR225">
        <v>6.8997500000000003E-2</v>
      </c>
      <c r="FS225">
        <v>32293.8</v>
      </c>
      <c r="FT225">
        <v>31825.9</v>
      </c>
      <c r="FU225">
        <v>33477.599999999999</v>
      </c>
      <c r="FV225">
        <v>33169.9</v>
      </c>
      <c r="FW225">
        <v>44265.1</v>
      </c>
      <c r="FX225">
        <v>41452.1</v>
      </c>
      <c r="FY225">
        <v>49543.4</v>
      </c>
      <c r="FZ225">
        <v>44809.4</v>
      </c>
      <c r="GA225">
        <v>2.1042999999999998</v>
      </c>
      <c r="GB225">
        <v>2.7517</v>
      </c>
      <c r="GC225">
        <v>8.7208999999999995E-2</v>
      </c>
      <c r="GD225">
        <v>0</v>
      </c>
      <c r="GE225">
        <v>21.325700000000001</v>
      </c>
      <c r="GF225">
        <v>999.9</v>
      </c>
      <c r="GG225">
        <v>30.161000000000001</v>
      </c>
      <c r="GH225">
        <v>29.134</v>
      </c>
      <c r="GI225">
        <v>12.1614</v>
      </c>
      <c r="GJ225">
        <v>61.179299999999998</v>
      </c>
      <c r="GK225">
        <v>-1.35416</v>
      </c>
      <c r="GL225">
        <v>3</v>
      </c>
      <c r="GM225">
        <v>-6.0828300000000002E-2</v>
      </c>
      <c r="GN225">
        <v>0.291912</v>
      </c>
      <c r="GO225">
        <v>20.3461</v>
      </c>
      <c r="GP225">
        <v>5.2234299999999996</v>
      </c>
      <c r="GQ225">
        <v>12.038600000000001</v>
      </c>
      <c r="GR225">
        <v>4.9996</v>
      </c>
      <c r="GS225">
        <v>3.2890000000000001</v>
      </c>
      <c r="GT225">
        <v>9999</v>
      </c>
      <c r="GU225">
        <v>999.9</v>
      </c>
      <c r="GV225">
        <v>9999</v>
      </c>
      <c r="GW225">
        <v>9999</v>
      </c>
      <c r="GX225">
        <v>1.8896500000000001</v>
      </c>
      <c r="GY225">
        <v>1.88951</v>
      </c>
      <c r="GZ225">
        <v>1.8896500000000001</v>
      </c>
      <c r="HA225">
        <v>1.88988</v>
      </c>
      <c r="HB225">
        <v>1.8914800000000001</v>
      </c>
      <c r="HC225">
        <v>1.8916299999999999</v>
      </c>
      <c r="HD225">
        <v>1.88513</v>
      </c>
      <c r="HE225">
        <v>1.8900699999999999</v>
      </c>
      <c r="HF225">
        <v>5</v>
      </c>
      <c r="HG225">
        <v>0</v>
      </c>
      <c r="HH225">
        <v>0</v>
      </c>
      <c r="HI225">
        <v>4.5</v>
      </c>
      <c r="HJ225" t="s">
        <v>405</v>
      </c>
      <c r="HK225" t="s">
        <v>406</v>
      </c>
      <c r="HL225" t="s">
        <v>407</v>
      </c>
      <c r="HM225" t="s">
        <v>407</v>
      </c>
      <c r="HN225" t="s">
        <v>408</v>
      </c>
      <c r="HO225" t="s">
        <v>408</v>
      </c>
      <c r="HP225">
        <v>0</v>
      </c>
      <c r="HQ225">
        <v>100</v>
      </c>
      <c r="HR225">
        <v>100</v>
      </c>
      <c r="HS225">
        <v>-2.3290000000000002</v>
      </c>
      <c r="HT225">
        <v>-0.111</v>
      </c>
      <c r="HU225">
        <v>-2.3116363636363499</v>
      </c>
      <c r="HV225">
        <v>0</v>
      </c>
      <c r="HW225">
        <v>0</v>
      </c>
      <c r="HX225">
        <v>0</v>
      </c>
      <c r="HY225">
        <v>-0.11043636363636</v>
      </c>
      <c r="HZ225">
        <v>0</v>
      </c>
      <c r="IA225">
        <v>0</v>
      </c>
      <c r="IB225">
        <v>0</v>
      </c>
      <c r="IC225">
        <v>-1</v>
      </c>
      <c r="ID225">
        <v>-1</v>
      </c>
      <c r="IE225">
        <v>-1</v>
      </c>
      <c r="IF225">
        <v>-1</v>
      </c>
      <c r="IG225">
        <v>4.7</v>
      </c>
      <c r="IH225">
        <v>4.7</v>
      </c>
      <c r="II225">
        <v>0.153809</v>
      </c>
      <c r="IJ225">
        <v>4.99878</v>
      </c>
      <c r="IK225">
        <v>2.5463900000000002</v>
      </c>
      <c r="IL225">
        <v>4.21997</v>
      </c>
      <c r="IM225">
        <v>3.1982400000000002</v>
      </c>
      <c r="IN225">
        <v>2.35107</v>
      </c>
      <c r="IO225">
        <v>32.864699999999999</v>
      </c>
      <c r="IP225">
        <v>24.1313</v>
      </c>
      <c r="IQ225">
        <v>2</v>
      </c>
      <c r="IR225">
        <v>508.10399999999998</v>
      </c>
      <c r="IS225">
        <v>1258.1400000000001</v>
      </c>
      <c r="IT225">
        <v>21.9999</v>
      </c>
      <c r="IU225">
        <v>26.386399999999998</v>
      </c>
      <c r="IV225">
        <v>30.0001</v>
      </c>
      <c r="IW225">
        <v>26.607500000000002</v>
      </c>
      <c r="IX225">
        <v>26.642700000000001</v>
      </c>
      <c r="IY225">
        <v>-1</v>
      </c>
      <c r="IZ225">
        <v>-30</v>
      </c>
      <c r="JA225">
        <v>-30</v>
      </c>
      <c r="JB225">
        <v>22</v>
      </c>
      <c r="JC225">
        <v>400</v>
      </c>
      <c r="JD225">
        <v>15.875</v>
      </c>
      <c r="JE225">
        <v>102.876</v>
      </c>
      <c r="JF225">
        <v>101.053</v>
      </c>
    </row>
    <row r="226" spans="1:266" x14ac:dyDescent="0.35">
      <c r="A226">
        <v>208</v>
      </c>
      <c r="B226">
        <v>1717129435.0999999</v>
      </c>
      <c r="C226">
        <v>67503</v>
      </c>
      <c r="D226" t="s">
        <v>1234</v>
      </c>
      <c r="E226" t="s">
        <v>1235</v>
      </c>
      <c r="F226" t="s">
        <v>400</v>
      </c>
      <c r="I226">
        <v>1717129435.0999999</v>
      </c>
      <c r="J226">
        <f t="shared" si="138"/>
        <v>1.2573403025258588E-3</v>
      </c>
      <c r="K226">
        <f t="shared" si="139"/>
        <v>1.2573403025258587</v>
      </c>
      <c r="L226">
        <f t="shared" si="140"/>
        <v>9.7487005027222882</v>
      </c>
      <c r="M226">
        <f t="shared" si="141"/>
        <v>413.048</v>
      </c>
      <c r="N226">
        <f t="shared" si="142"/>
        <v>200.8112783407297</v>
      </c>
      <c r="O226">
        <f t="shared" si="143"/>
        <v>20.206627553424266</v>
      </c>
      <c r="P226">
        <f t="shared" si="144"/>
        <v>41.562939923748004</v>
      </c>
      <c r="Q226">
        <f t="shared" si="145"/>
        <v>7.7358001012929375E-2</v>
      </c>
      <c r="R226">
        <f t="shared" si="146"/>
        <v>2.939076801821503</v>
      </c>
      <c r="S226">
        <f t="shared" si="147"/>
        <v>7.6244405867120668E-2</v>
      </c>
      <c r="T226">
        <f t="shared" si="148"/>
        <v>4.775147028684909E-2</v>
      </c>
      <c r="U226">
        <f t="shared" si="149"/>
        <v>77.182113041482125</v>
      </c>
      <c r="V226">
        <f t="shared" si="150"/>
        <v>23.758870523902136</v>
      </c>
      <c r="W226">
        <f t="shared" si="151"/>
        <v>23.758870523902136</v>
      </c>
      <c r="X226">
        <f t="shared" si="152"/>
        <v>2.9518670913758758</v>
      </c>
      <c r="Y226">
        <f t="shared" si="153"/>
        <v>45.328405418276148</v>
      </c>
      <c r="Z226">
        <f t="shared" si="154"/>
        <v>1.3277564558788502</v>
      </c>
      <c r="AA226">
        <f t="shared" si="155"/>
        <v>2.92919295004255</v>
      </c>
      <c r="AB226">
        <f t="shared" si="156"/>
        <v>1.6241106354970256</v>
      </c>
      <c r="AC226">
        <f t="shared" si="157"/>
        <v>-55.448707341390374</v>
      </c>
      <c r="AD226">
        <f t="shared" si="158"/>
        <v>-20.29296771177594</v>
      </c>
      <c r="AE226">
        <f t="shared" si="159"/>
        <v>-1.4413711217890686</v>
      </c>
      <c r="AF226">
        <f t="shared" si="160"/>
        <v>-9.3313347326429152E-4</v>
      </c>
      <c r="AG226">
        <v>0</v>
      </c>
      <c r="AH226">
        <v>0</v>
      </c>
      <c r="AI226">
        <f t="shared" si="161"/>
        <v>1</v>
      </c>
      <c r="AJ226">
        <f t="shared" si="162"/>
        <v>0</v>
      </c>
      <c r="AK226">
        <f t="shared" si="163"/>
        <v>53768.316950073735</v>
      </c>
      <c r="AL226" t="s">
        <v>447</v>
      </c>
      <c r="AM226">
        <v>8305.73</v>
      </c>
      <c r="AN226">
        <v>1666.0250000000001</v>
      </c>
      <c r="AO226">
        <v>7978.48</v>
      </c>
      <c r="AP226">
        <f t="shared" si="164"/>
        <v>0.79118516308870857</v>
      </c>
      <c r="AQ226">
        <v>-1.33578315168039</v>
      </c>
      <c r="AR226" t="s">
        <v>1236</v>
      </c>
      <c r="AS226">
        <v>8310.31</v>
      </c>
      <c r="AT226">
        <v>2200.5946153846198</v>
      </c>
      <c r="AU226">
        <v>4097.38</v>
      </c>
      <c r="AV226">
        <f t="shared" si="165"/>
        <v>0.46292640287583287</v>
      </c>
      <c r="AW226">
        <v>0.5</v>
      </c>
      <c r="AX226">
        <f t="shared" si="166"/>
        <v>336.58211652074107</v>
      </c>
      <c r="AY226">
        <f t="shared" si="167"/>
        <v>9.7487005027222882</v>
      </c>
      <c r="AZ226">
        <f t="shared" si="168"/>
        <v>77.906374236640545</v>
      </c>
      <c r="BA226">
        <f t="shared" si="169"/>
        <v>3.2932479505991888E-2</v>
      </c>
      <c r="BB226">
        <f t="shared" si="170"/>
        <v>0.94721504961707226</v>
      </c>
      <c r="BC226">
        <f t="shared" si="171"/>
        <v>1390.9128016428974</v>
      </c>
      <c r="BD226" t="s">
        <v>402</v>
      </c>
      <c r="BE226">
        <v>0</v>
      </c>
      <c r="BF226">
        <f t="shared" si="172"/>
        <v>1390.9128016428974</v>
      </c>
      <c r="BG226">
        <f t="shared" si="173"/>
        <v>0.66053604946504896</v>
      </c>
      <c r="BH226">
        <f t="shared" si="174"/>
        <v>0.700834425692201</v>
      </c>
      <c r="BI226">
        <f t="shared" si="175"/>
        <v>0.5891552804148884</v>
      </c>
      <c r="BJ226">
        <f t="shared" si="176"/>
        <v>0.78013510351856485</v>
      </c>
      <c r="BK226">
        <f t="shared" si="177"/>
        <v>0.61483210573382296</v>
      </c>
      <c r="BL226">
        <f t="shared" si="178"/>
        <v>0.44297098961907388</v>
      </c>
      <c r="BM226">
        <f t="shared" si="179"/>
        <v>0.55702901038092612</v>
      </c>
      <c r="CV226">
        <f t="shared" si="180"/>
        <v>399.988</v>
      </c>
      <c r="CW226">
        <f t="shared" si="181"/>
        <v>336.58211652074107</v>
      </c>
      <c r="CX226">
        <f t="shared" si="182"/>
        <v>0.84148053571792425</v>
      </c>
      <c r="CY226">
        <f t="shared" si="183"/>
        <v>0.1929610714358484</v>
      </c>
      <c r="CZ226">
        <v>1717129435.0999999</v>
      </c>
      <c r="DA226">
        <v>413.048</v>
      </c>
      <c r="DB226">
        <v>425.36799999999999</v>
      </c>
      <c r="DC226">
        <v>13.1951</v>
      </c>
      <c r="DD226">
        <v>11.7064</v>
      </c>
      <c r="DE226">
        <v>415.40300000000002</v>
      </c>
      <c r="DF226">
        <v>13.3071</v>
      </c>
      <c r="DG226">
        <v>500.06700000000001</v>
      </c>
      <c r="DH226">
        <v>100.52500000000001</v>
      </c>
      <c r="DI226">
        <v>9.9963499999999997E-2</v>
      </c>
      <c r="DJ226">
        <v>23.630800000000001</v>
      </c>
      <c r="DK226">
        <v>22.7713</v>
      </c>
      <c r="DL226">
        <v>999.9</v>
      </c>
      <c r="DM226">
        <v>0</v>
      </c>
      <c r="DN226">
        <v>0</v>
      </c>
      <c r="DO226">
        <v>10001.9</v>
      </c>
      <c r="DP226">
        <v>0</v>
      </c>
      <c r="DQ226">
        <v>1.5289399999999999E-3</v>
      </c>
      <c r="DR226">
        <v>399.988</v>
      </c>
      <c r="DS226">
        <v>0.95003099999999996</v>
      </c>
      <c r="DT226">
        <v>4.9968800000000001E-2</v>
      </c>
      <c r="DU226">
        <v>0</v>
      </c>
      <c r="DV226">
        <v>2201.0500000000002</v>
      </c>
      <c r="DW226">
        <v>5.0003500000000001</v>
      </c>
      <c r="DX226">
        <v>3616.92</v>
      </c>
      <c r="DY226">
        <v>3477.72</v>
      </c>
      <c r="DZ226">
        <v>37.561999999999998</v>
      </c>
      <c r="EA226">
        <v>40.5</v>
      </c>
      <c r="EB226">
        <v>39.25</v>
      </c>
      <c r="EC226">
        <v>42.5</v>
      </c>
      <c r="ED226">
        <v>42.625</v>
      </c>
      <c r="EE226">
        <v>375.25</v>
      </c>
      <c r="EF226">
        <v>19.739999999999998</v>
      </c>
      <c r="EG226">
        <v>0</v>
      </c>
      <c r="EH226">
        <v>298.90000009536698</v>
      </c>
      <c r="EI226">
        <v>0</v>
      </c>
      <c r="EJ226">
        <v>2200.5946153846198</v>
      </c>
      <c r="EK226">
        <v>0.60581197058164105</v>
      </c>
      <c r="EL226">
        <v>2.4789743502861201</v>
      </c>
      <c r="EM226">
        <v>3617.1296153846201</v>
      </c>
      <c r="EN226">
        <v>15</v>
      </c>
      <c r="EO226">
        <v>1717129470.0999999</v>
      </c>
      <c r="EP226" t="s">
        <v>1237</v>
      </c>
      <c r="EQ226">
        <v>1717129470.0999999</v>
      </c>
      <c r="ER226">
        <v>1717129456.0999999</v>
      </c>
      <c r="ES226">
        <v>210</v>
      </c>
      <c r="ET226">
        <v>-2.5999999999999999E-2</v>
      </c>
      <c r="EU226">
        <v>0</v>
      </c>
      <c r="EV226">
        <v>-2.355</v>
      </c>
      <c r="EW226">
        <v>-0.112</v>
      </c>
      <c r="EX226">
        <v>425</v>
      </c>
      <c r="EY226">
        <v>12</v>
      </c>
      <c r="EZ226">
        <v>0.23</v>
      </c>
      <c r="FA226">
        <v>7.0000000000000007E-2</v>
      </c>
      <c r="FB226">
        <v>413.09064999999998</v>
      </c>
      <c r="FC226">
        <v>-3.1533834586732798E-2</v>
      </c>
      <c r="FD226">
        <v>1.0831781940202401E-2</v>
      </c>
      <c r="FE226">
        <v>1</v>
      </c>
      <c r="FF226">
        <v>13.194345</v>
      </c>
      <c r="FG226">
        <v>3.3609022556310001E-3</v>
      </c>
      <c r="FH226">
        <v>7.0531907673030401E-4</v>
      </c>
      <c r="FI226">
        <v>1</v>
      </c>
      <c r="FJ226">
        <v>2</v>
      </c>
      <c r="FK226">
        <v>2</v>
      </c>
      <c r="FL226" t="s">
        <v>404</v>
      </c>
      <c r="FM226">
        <v>2.9736199999999999</v>
      </c>
      <c r="FN226">
        <v>2.8471000000000002</v>
      </c>
      <c r="FO226">
        <v>0.10036100000000001</v>
      </c>
      <c r="FP226">
        <v>0.10233100000000001</v>
      </c>
      <c r="FQ226">
        <v>7.5139600000000001E-2</v>
      </c>
      <c r="FR226">
        <v>6.8968100000000004E-2</v>
      </c>
      <c r="FS226">
        <v>32295.1</v>
      </c>
      <c r="FT226">
        <v>31825.599999999999</v>
      </c>
      <c r="FU226">
        <v>33477.5</v>
      </c>
      <c r="FV226">
        <v>33168</v>
      </c>
      <c r="FW226">
        <v>44265.1</v>
      </c>
      <c r="FX226">
        <v>41451</v>
      </c>
      <c r="FY226">
        <v>49543.199999999997</v>
      </c>
      <c r="FZ226">
        <v>44806.8</v>
      </c>
      <c r="GA226">
        <v>2.1041500000000002</v>
      </c>
      <c r="GB226">
        <v>2.7556500000000002</v>
      </c>
      <c r="GC226">
        <v>8.7041400000000005E-2</v>
      </c>
      <c r="GD226">
        <v>0</v>
      </c>
      <c r="GE226">
        <v>21.336200000000002</v>
      </c>
      <c r="GF226">
        <v>999.9</v>
      </c>
      <c r="GG226">
        <v>30.137</v>
      </c>
      <c r="GH226">
        <v>29.143999999999998</v>
      </c>
      <c r="GI226">
        <v>12.1579</v>
      </c>
      <c r="GJ226">
        <v>61.149299999999997</v>
      </c>
      <c r="GK226">
        <v>-1.5504800000000001</v>
      </c>
      <c r="GL226">
        <v>3</v>
      </c>
      <c r="GM226">
        <v>-6.0660600000000002E-2</v>
      </c>
      <c r="GN226">
        <v>0.289491</v>
      </c>
      <c r="GO226">
        <v>20.3461</v>
      </c>
      <c r="GP226">
        <v>5.2232799999999999</v>
      </c>
      <c r="GQ226">
        <v>12.039899999999999</v>
      </c>
      <c r="GR226">
        <v>4.9993999999999996</v>
      </c>
      <c r="GS226">
        <v>3.2890000000000001</v>
      </c>
      <c r="GT226">
        <v>9999</v>
      </c>
      <c r="GU226">
        <v>999.9</v>
      </c>
      <c r="GV226">
        <v>9999</v>
      </c>
      <c r="GW226">
        <v>9999</v>
      </c>
      <c r="GX226">
        <v>1.88971</v>
      </c>
      <c r="GY226">
        <v>1.88964</v>
      </c>
      <c r="GZ226">
        <v>1.88975</v>
      </c>
      <c r="HA226">
        <v>1.88995</v>
      </c>
      <c r="HB226">
        <v>1.8916299999999999</v>
      </c>
      <c r="HC226">
        <v>1.89177</v>
      </c>
      <c r="HD226">
        <v>1.8852199999999999</v>
      </c>
      <c r="HE226">
        <v>1.89011</v>
      </c>
      <c r="HF226">
        <v>5</v>
      </c>
      <c r="HG226">
        <v>0</v>
      </c>
      <c r="HH226">
        <v>0</v>
      </c>
      <c r="HI226">
        <v>4.5</v>
      </c>
      <c r="HJ226" t="s">
        <v>405</v>
      </c>
      <c r="HK226" t="s">
        <v>406</v>
      </c>
      <c r="HL226" t="s">
        <v>407</v>
      </c>
      <c r="HM226" t="s">
        <v>407</v>
      </c>
      <c r="HN226" t="s">
        <v>408</v>
      </c>
      <c r="HO226" t="s">
        <v>408</v>
      </c>
      <c r="HP226">
        <v>0</v>
      </c>
      <c r="HQ226">
        <v>100</v>
      </c>
      <c r="HR226">
        <v>100</v>
      </c>
      <c r="HS226">
        <v>-2.355</v>
      </c>
      <c r="HT226">
        <v>-0.112</v>
      </c>
      <c r="HU226">
        <v>-2.3288181818181202</v>
      </c>
      <c r="HV226">
        <v>0</v>
      </c>
      <c r="HW226">
        <v>0</v>
      </c>
      <c r="HX226">
        <v>0</v>
      </c>
      <c r="HY226">
        <v>-0.11127272727272899</v>
      </c>
      <c r="HZ226">
        <v>0</v>
      </c>
      <c r="IA226">
        <v>0</v>
      </c>
      <c r="IB226">
        <v>0</v>
      </c>
      <c r="IC226">
        <v>-1</v>
      </c>
      <c r="ID226">
        <v>-1</v>
      </c>
      <c r="IE226">
        <v>-1</v>
      </c>
      <c r="IF226">
        <v>-1</v>
      </c>
      <c r="IG226">
        <v>4.7</v>
      </c>
      <c r="IH226">
        <v>4.7</v>
      </c>
      <c r="II226">
        <v>0.153809</v>
      </c>
      <c r="IJ226">
        <v>4.99878</v>
      </c>
      <c r="IK226">
        <v>2.5451700000000002</v>
      </c>
      <c r="IL226">
        <v>4.1906699999999999</v>
      </c>
      <c r="IM226">
        <v>3.1982400000000002</v>
      </c>
      <c r="IN226">
        <v>2.2997999999999998</v>
      </c>
      <c r="IO226">
        <v>32.864699999999999</v>
      </c>
      <c r="IP226">
        <v>24.14</v>
      </c>
      <c r="IQ226">
        <v>2</v>
      </c>
      <c r="IR226">
        <v>508.072</v>
      </c>
      <c r="IS226">
        <v>1263.9000000000001</v>
      </c>
      <c r="IT226">
        <v>21.999700000000001</v>
      </c>
      <c r="IU226">
        <v>26.393899999999999</v>
      </c>
      <c r="IV226">
        <v>30</v>
      </c>
      <c r="IW226">
        <v>26.6143</v>
      </c>
      <c r="IX226">
        <v>26.647200000000002</v>
      </c>
      <c r="IY226">
        <v>-1</v>
      </c>
      <c r="IZ226">
        <v>-30</v>
      </c>
      <c r="JA226">
        <v>-30</v>
      </c>
      <c r="JB226">
        <v>22</v>
      </c>
      <c r="JC226">
        <v>400</v>
      </c>
      <c r="JD226">
        <v>15.875</v>
      </c>
      <c r="JE226">
        <v>102.875</v>
      </c>
      <c r="JF226">
        <v>101.047</v>
      </c>
    </row>
    <row r="227" spans="1:266" x14ac:dyDescent="0.35">
      <c r="A227">
        <v>209</v>
      </c>
      <c r="B227">
        <v>1717129735.0999999</v>
      </c>
      <c r="C227">
        <v>67803</v>
      </c>
      <c r="D227" t="s">
        <v>1238</v>
      </c>
      <c r="E227" t="s">
        <v>1239</v>
      </c>
      <c r="F227" t="s">
        <v>400</v>
      </c>
      <c r="I227">
        <v>1717129735.0999999</v>
      </c>
      <c r="J227">
        <f t="shared" si="138"/>
        <v>1.2625862602555177E-3</v>
      </c>
      <c r="K227">
        <f t="shared" si="139"/>
        <v>1.2625862602555176</v>
      </c>
      <c r="L227">
        <f t="shared" si="140"/>
        <v>9.7852955303801199</v>
      </c>
      <c r="M227">
        <f t="shared" si="141"/>
        <v>412.93200000000002</v>
      </c>
      <c r="N227">
        <f t="shared" si="142"/>
        <v>201.03464516582434</v>
      </c>
      <c r="O227">
        <f t="shared" si="143"/>
        <v>20.2302310735089</v>
      </c>
      <c r="P227">
        <f t="shared" si="144"/>
        <v>41.553582820292405</v>
      </c>
      <c r="Q227">
        <f t="shared" si="145"/>
        <v>7.7777302529196013E-2</v>
      </c>
      <c r="R227">
        <f t="shared" si="146"/>
        <v>2.9464100282478753</v>
      </c>
      <c r="S227">
        <f t="shared" si="147"/>
        <v>7.6654455264316482E-2</v>
      </c>
      <c r="T227">
        <f t="shared" si="148"/>
        <v>4.8008567466837342E-2</v>
      </c>
      <c r="U227">
        <f t="shared" si="149"/>
        <v>77.190384892826089</v>
      </c>
      <c r="V227">
        <f t="shared" si="150"/>
        <v>23.745962326386191</v>
      </c>
      <c r="W227">
        <f t="shared" si="151"/>
        <v>23.745962326386191</v>
      </c>
      <c r="X227">
        <f t="shared" si="152"/>
        <v>2.9495748363003926</v>
      </c>
      <c r="Y227">
        <f t="shared" si="153"/>
        <v>45.343579024972982</v>
      </c>
      <c r="Z227">
        <f t="shared" si="154"/>
        <v>1.3272971014188601</v>
      </c>
      <c r="AA227">
        <f t="shared" si="155"/>
        <v>2.9271996828654636</v>
      </c>
      <c r="AB227">
        <f t="shared" si="156"/>
        <v>1.6222777348815325</v>
      </c>
      <c r="AC227">
        <f t="shared" si="157"/>
        <v>-55.680054077268331</v>
      </c>
      <c r="AD227">
        <f t="shared" si="158"/>
        <v>-20.088143131364991</v>
      </c>
      <c r="AE227">
        <f t="shared" si="159"/>
        <v>-1.4230974572596475</v>
      </c>
      <c r="AF227">
        <f t="shared" si="160"/>
        <v>-9.0977306687634041E-4</v>
      </c>
      <c r="AG227">
        <v>0</v>
      </c>
      <c r="AH227">
        <v>0</v>
      </c>
      <c r="AI227">
        <f t="shared" si="161"/>
        <v>1</v>
      </c>
      <c r="AJ227">
        <f t="shared" si="162"/>
        <v>0</v>
      </c>
      <c r="AK227">
        <f t="shared" si="163"/>
        <v>53985.888404832185</v>
      </c>
      <c r="AL227" t="s">
        <v>447</v>
      </c>
      <c r="AM227">
        <v>8305.73</v>
      </c>
      <c r="AN227">
        <v>1666.0250000000001</v>
      </c>
      <c r="AO227">
        <v>7978.48</v>
      </c>
      <c r="AP227">
        <f t="shared" si="164"/>
        <v>0.79118516308870857</v>
      </c>
      <c r="AQ227">
        <v>-1.33578315168039</v>
      </c>
      <c r="AR227" t="s">
        <v>1240</v>
      </c>
      <c r="AS227">
        <v>8308.49</v>
      </c>
      <c r="AT227">
        <v>2199.7061538461498</v>
      </c>
      <c r="AU227">
        <v>4090</v>
      </c>
      <c r="AV227">
        <f t="shared" si="165"/>
        <v>0.46217453451194379</v>
      </c>
      <c r="AW227">
        <v>0.5</v>
      </c>
      <c r="AX227">
        <f t="shared" si="166"/>
        <v>336.61158244641302</v>
      </c>
      <c r="AY227">
        <f t="shared" si="167"/>
        <v>9.7852955303801199</v>
      </c>
      <c r="AZ227">
        <f t="shared" si="168"/>
        <v>77.786650714249859</v>
      </c>
      <c r="BA227">
        <f t="shared" si="169"/>
        <v>3.3038312589350464E-2</v>
      </c>
      <c r="BB227">
        <f t="shared" si="170"/>
        <v>0.9507286063569681</v>
      </c>
      <c r="BC227">
        <f t="shared" si="171"/>
        <v>1390.0613486378409</v>
      </c>
      <c r="BD227" t="s">
        <v>402</v>
      </c>
      <c r="BE227">
        <v>0</v>
      </c>
      <c r="BF227">
        <f t="shared" si="172"/>
        <v>1390.0613486378409</v>
      </c>
      <c r="BG227">
        <f t="shared" si="173"/>
        <v>0.66013169959954987</v>
      </c>
      <c r="BH227">
        <f t="shared" si="174"/>
        <v>0.70012473994554236</v>
      </c>
      <c r="BI227">
        <f t="shared" si="175"/>
        <v>0.59019928844322211</v>
      </c>
      <c r="BJ227">
        <f t="shared" si="176"/>
        <v>0.77983223678208324</v>
      </c>
      <c r="BK227">
        <f t="shared" si="177"/>
        <v>0.61600122297901527</v>
      </c>
      <c r="BL227">
        <f t="shared" si="178"/>
        <v>0.44243015755616522</v>
      </c>
      <c r="BM227">
        <f t="shared" si="179"/>
        <v>0.55756984244383478</v>
      </c>
      <c r="CV227">
        <f t="shared" si="180"/>
        <v>400.02199999999999</v>
      </c>
      <c r="CW227">
        <f t="shared" si="181"/>
        <v>336.61158244641302</v>
      </c>
      <c r="CX227">
        <f t="shared" si="182"/>
        <v>0.84148267456893133</v>
      </c>
      <c r="CY227">
        <f t="shared" si="183"/>
        <v>0.19296534913786265</v>
      </c>
      <c r="CZ227">
        <v>1717129735.0999999</v>
      </c>
      <c r="DA227">
        <v>412.93200000000002</v>
      </c>
      <c r="DB227">
        <v>425.29899999999998</v>
      </c>
      <c r="DC227">
        <v>13.1898</v>
      </c>
      <c r="DD227">
        <v>11.694800000000001</v>
      </c>
      <c r="DE227">
        <v>415.29300000000001</v>
      </c>
      <c r="DF227">
        <v>13.300800000000001</v>
      </c>
      <c r="DG227">
        <v>500.04</v>
      </c>
      <c r="DH227">
        <v>100.53100000000001</v>
      </c>
      <c r="DI227">
        <v>9.9570699999999998E-2</v>
      </c>
      <c r="DJ227">
        <v>23.619499999999999</v>
      </c>
      <c r="DK227">
        <v>22.7514</v>
      </c>
      <c r="DL227">
        <v>999.9</v>
      </c>
      <c r="DM227">
        <v>0</v>
      </c>
      <c r="DN227">
        <v>0</v>
      </c>
      <c r="DO227">
        <v>10043.1</v>
      </c>
      <c r="DP227">
        <v>0</v>
      </c>
      <c r="DQ227">
        <v>1.5289399999999999E-3</v>
      </c>
      <c r="DR227">
        <v>400.02199999999999</v>
      </c>
      <c r="DS227">
        <v>0.94994999999999996</v>
      </c>
      <c r="DT227">
        <v>5.0049700000000003E-2</v>
      </c>
      <c r="DU227">
        <v>0</v>
      </c>
      <c r="DV227">
        <v>2199.6799999999998</v>
      </c>
      <c r="DW227">
        <v>5.0003500000000001</v>
      </c>
      <c r="DX227">
        <v>3612.65</v>
      </c>
      <c r="DY227">
        <v>3477.93</v>
      </c>
      <c r="DZ227">
        <v>37.561999999999998</v>
      </c>
      <c r="EA227">
        <v>40.561999999999998</v>
      </c>
      <c r="EB227">
        <v>39.25</v>
      </c>
      <c r="EC227">
        <v>42.561999999999998</v>
      </c>
      <c r="ED227">
        <v>42.686999999999998</v>
      </c>
      <c r="EE227">
        <v>375.25</v>
      </c>
      <c r="EF227">
        <v>19.77</v>
      </c>
      <c r="EG227">
        <v>0</v>
      </c>
      <c r="EH227">
        <v>298.80000019073498</v>
      </c>
      <c r="EI227">
        <v>0</v>
      </c>
      <c r="EJ227">
        <v>2199.7061538461498</v>
      </c>
      <c r="EK227">
        <v>-0.34461539146845599</v>
      </c>
      <c r="EL227">
        <v>-1.86940169806962</v>
      </c>
      <c r="EM227">
        <v>3612.8061538461502</v>
      </c>
      <c r="EN227">
        <v>15</v>
      </c>
      <c r="EO227">
        <v>1717129755.0999999</v>
      </c>
      <c r="EP227" t="s">
        <v>1241</v>
      </c>
      <c r="EQ227">
        <v>1717129755.0999999</v>
      </c>
      <c r="ER227">
        <v>1717129754.0999999</v>
      </c>
      <c r="ES227">
        <v>211</v>
      </c>
      <c r="ET227">
        <v>-6.0000000000000001E-3</v>
      </c>
      <c r="EU227">
        <v>1E-3</v>
      </c>
      <c r="EV227">
        <v>-2.3610000000000002</v>
      </c>
      <c r="EW227">
        <v>-0.111</v>
      </c>
      <c r="EX227">
        <v>425</v>
      </c>
      <c r="EY227">
        <v>12</v>
      </c>
      <c r="EZ227">
        <v>0.13</v>
      </c>
      <c r="FA227">
        <v>0.08</v>
      </c>
      <c r="FB227">
        <v>412.94119999999998</v>
      </c>
      <c r="FC227">
        <v>-1.5969924812506201E-2</v>
      </c>
      <c r="FD227">
        <v>1.09571894206441E-2</v>
      </c>
      <c r="FE227">
        <v>1</v>
      </c>
      <c r="FF227">
        <v>13.189780000000001</v>
      </c>
      <c r="FG227">
        <v>-9.6090225563689301E-3</v>
      </c>
      <c r="FH227">
        <v>1.0200980345042999E-3</v>
      </c>
      <c r="FI227">
        <v>1</v>
      </c>
      <c r="FJ227">
        <v>2</v>
      </c>
      <c r="FK227">
        <v>2</v>
      </c>
      <c r="FL227" t="s">
        <v>404</v>
      </c>
      <c r="FM227">
        <v>2.97356</v>
      </c>
      <c r="FN227">
        <v>2.84707</v>
      </c>
      <c r="FO227">
        <v>0.10034700000000001</v>
      </c>
      <c r="FP227">
        <v>0.102325</v>
      </c>
      <c r="FQ227">
        <v>7.5118099999999993E-2</v>
      </c>
      <c r="FR227">
        <v>6.8921499999999997E-2</v>
      </c>
      <c r="FS227">
        <v>32295.7</v>
      </c>
      <c r="FT227">
        <v>31825.8</v>
      </c>
      <c r="FU227">
        <v>33477.599999999999</v>
      </c>
      <c r="FV227">
        <v>33168</v>
      </c>
      <c r="FW227">
        <v>44266.3</v>
      </c>
      <c r="FX227">
        <v>41453.1</v>
      </c>
      <c r="FY227">
        <v>49543.4</v>
      </c>
      <c r="FZ227">
        <v>44806.7</v>
      </c>
      <c r="GA227">
        <v>2.1042999999999998</v>
      </c>
      <c r="GB227">
        <v>2.7502300000000002</v>
      </c>
      <c r="GC227">
        <v>8.6970599999999995E-2</v>
      </c>
      <c r="GD227">
        <v>0</v>
      </c>
      <c r="GE227">
        <v>21.317399999999999</v>
      </c>
      <c r="GF227">
        <v>999.9</v>
      </c>
      <c r="GG227">
        <v>30.111999999999998</v>
      </c>
      <c r="GH227">
        <v>29.134</v>
      </c>
      <c r="GI227">
        <v>12.14</v>
      </c>
      <c r="GJ227">
        <v>60.909399999999998</v>
      </c>
      <c r="GK227">
        <v>-1.36619</v>
      </c>
      <c r="GL227">
        <v>3</v>
      </c>
      <c r="GM227">
        <v>-6.0879099999999998E-2</v>
      </c>
      <c r="GN227">
        <v>0.30729899999999999</v>
      </c>
      <c r="GO227">
        <v>20.3461</v>
      </c>
      <c r="GP227">
        <v>5.22133</v>
      </c>
      <c r="GQ227">
        <v>12.037699999999999</v>
      </c>
      <c r="GR227">
        <v>4.9987500000000002</v>
      </c>
      <c r="GS227">
        <v>3.2890000000000001</v>
      </c>
      <c r="GT227">
        <v>9999</v>
      </c>
      <c r="GU227">
        <v>999.9</v>
      </c>
      <c r="GV227">
        <v>9999</v>
      </c>
      <c r="GW227">
        <v>9999</v>
      </c>
      <c r="GX227">
        <v>1.8896500000000001</v>
      </c>
      <c r="GY227">
        <v>1.8895299999999999</v>
      </c>
      <c r="GZ227">
        <v>1.8896500000000001</v>
      </c>
      <c r="HA227">
        <v>1.88988</v>
      </c>
      <c r="HB227">
        <v>1.8914899999999999</v>
      </c>
      <c r="HC227">
        <v>1.89164</v>
      </c>
      <c r="HD227">
        <v>1.88517</v>
      </c>
      <c r="HE227">
        <v>1.8900999999999999</v>
      </c>
      <c r="HF227">
        <v>5</v>
      </c>
      <c r="HG227">
        <v>0</v>
      </c>
      <c r="HH227">
        <v>0</v>
      </c>
      <c r="HI227">
        <v>4.5</v>
      </c>
      <c r="HJ227" t="s">
        <v>405</v>
      </c>
      <c r="HK227" t="s">
        <v>406</v>
      </c>
      <c r="HL227" t="s">
        <v>407</v>
      </c>
      <c r="HM227" t="s">
        <v>407</v>
      </c>
      <c r="HN227" t="s">
        <v>408</v>
      </c>
      <c r="HO227" t="s">
        <v>408</v>
      </c>
      <c r="HP227">
        <v>0</v>
      </c>
      <c r="HQ227">
        <v>100</v>
      </c>
      <c r="HR227">
        <v>100</v>
      </c>
      <c r="HS227">
        <v>-2.3610000000000002</v>
      </c>
      <c r="HT227">
        <v>-0.111</v>
      </c>
      <c r="HU227">
        <v>-2.3545454545453599</v>
      </c>
      <c r="HV227">
        <v>0</v>
      </c>
      <c r="HW227">
        <v>0</v>
      </c>
      <c r="HX227">
        <v>0</v>
      </c>
      <c r="HY227">
        <v>-0.11167272727272599</v>
      </c>
      <c r="HZ227">
        <v>0</v>
      </c>
      <c r="IA227">
        <v>0</v>
      </c>
      <c r="IB227">
        <v>0</v>
      </c>
      <c r="IC227">
        <v>-1</v>
      </c>
      <c r="ID227">
        <v>-1</v>
      </c>
      <c r="IE227">
        <v>-1</v>
      </c>
      <c r="IF227">
        <v>-1</v>
      </c>
      <c r="IG227">
        <v>4.4000000000000004</v>
      </c>
      <c r="IH227">
        <v>4.7</v>
      </c>
      <c r="II227">
        <v>0.153809</v>
      </c>
      <c r="IJ227">
        <v>4.99878</v>
      </c>
      <c r="IK227">
        <v>2.5463900000000002</v>
      </c>
      <c r="IL227">
        <v>4.1638200000000003</v>
      </c>
      <c r="IM227">
        <v>3.1982400000000002</v>
      </c>
      <c r="IN227">
        <v>2.3767100000000001</v>
      </c>
      <c r="IO227">
        <v>32.864699999999999</v>
      </c>
      <c r="IP227">
        <v>24.14</v>
      </c>
      <c r="IQ227">
        <v>2</v>
      </c>
      <c r="IR227">
        <v>508.14400000000001</v>
      </c>
      <c r="IS227">
        <v>1256.04</v>
      </c>
      <c r="IT227">
        <v>22</v>
      </c>
      <c r="IU227">
        <v>26.3886</v>
      </c>
      <c r="IV227">
        <v>30</v>
      </c>
      <c r="IW227">
        <v>26.611999999999998</v>
      </c>
      <c r="IX227">
        <v>26.6449</v>
      </c>
      <c r="IY227">
        <v>-1</v>
      </c>
      <c r="IZ227">
        <v>-30</v>
      </c>
      <c r="JA227">
        <v>-30</v>
      </c>
      <c r="JB227">
        <v>22</v>
      </c>
      <c r="JC227">
        <v>400</v>
      </c>
      <c r="JD227">
        <v>15.875</v>
      </c>
      <c r="JE227">
        <v>102.876</v>
      </c>
      <c r="JF227">
        <v>101.047</v>
      </c>
    </row>
    <row r="228" spans="1:266" x14ac:dyDescent="0.35">
      <c r="A228">
        <v>210</v>
      </c>
      <c r="B228">
        <v>1717130335</v>
      </c>
      <c r="C228">
        <v>68402.900000095397</v>
      </c>
      <c r="D228" t="s">
        <v>1242</v>
      </c>
      <c r="E228" t="s">
        <v>1243</v>
      </c>
      <c r="F228" t="s">
        <v>400</v>
      </c>
      <c r="I228">
        <v>1717130335</v>
      </c>
      <c r="J228">
        <f t="shared" si="138"/>
        <v>1.0121791249311934E-3</v>
      </c>
      <c r="K228">
        <f t="shared" si="139"/>
        <v>1.0121791249311933</v>
      </c>
      <c r="L228">
        <f t="shared" si="140"/>
        <v>-1.4321433475216425</v>
      </c>
      <c r="M228">
        <f t="shared" si="141"/>
        <v>425.87700000000001</v>
      </c>
      <c r="N228">
        <f t="shared" si="142"/>
        <v>450.22873925001062</v>
      </c>
      <c r="O228">
        <f t="shared" si="143"/>
        <v>45.307881323351019</v>
      </c>
      <c r="P228">
        <f t="shared" si="144"/>
        <v>42.857292065556003</v>
      </c>
      <c r="Q228">
        <f t="shared" si="145"/>
        <v>6.5654844025035602E-2</v>
      </c>
      <c r="R228">
        <f t="shared" si="146"/>
        <v>2.9383345016875726</v>
      </c>
      <c r="S228">
        <f t="shared" si="147"/>
        <v>6.4850614756524705E-2</v>
      </c>
      <c r="T228">
        <f t="shared" si="148"/>
        <v>4.0603070159375816E-2</v>
      </c>
      <c r="U228">
        <f t="shared" si="149"/>
        <v>4.7506650232750003E-3</v>
      </c>
      <c r="V228">
        <f t="shared" si="150"/>
        <v>23.07537712521907</v>
      </c>
      <c r="W228">
        <f t="shared" si="151"/>
        <v>23.07537712521907</v>
      </c>
      <c r="X228">
        <f t="shared" si="152"/>
        <v>2.832611759152007</v>
      </c>
      <c r="Y228">
        <f t="shared" si="153"/>
        <v>44.966821823799933</v>
      </c>
      <c r="Z228">
        <f t="shared" si="154"/>
        <v>1.2941508033828</v>
      </c>
      <c r="AA228">
        <f t="shared" si="155"/>
        <v>2.8780126121740608</v>
      </c>
      <c r="AB228">
        <f t="shared" si="156"/>
        <v>1.5384609557692071</v>
      </c>
      <c r="AC228">
        <f t="shared" si="157"/>
        <v>-44.637099409465627</v>
      </c>
      <c r="AD228">
        <f t="shared" si="158"/>
        <v>41.681686556347927</v>
      </c>
      <c r="AE228">
        <f t="shared" si="159"/>
        <v>2.9467346158584524</v>
      </c>
      <c r="AF228">
        <f t="shared" si="160"/>
        <v>-3.9275722359732868E-3</v>
      </c>
      <c r="AG228">
        <v>0</v>
      </c>
      <c r="AH228">
        <v>0</v>
      </c>
      <c r="AI228">
        <f t="shared" si="161"/>
        <v>1</v>
      </c>
      <c r="AJ228">
        <f t="shared" si="162"/>
        <v>0</v>
      </c>
      <c r="AK228">
        <f t="shared" si="163"/>
        <v>53799.723925145001</v>
      </c>
      <c r="AL228" t="s">
        <v>1244</v>
      </c>
      <c r="AM228">
        <v>8301.75</v>
      </c>
      <c r="AN228">
        <v>2003.0446153846201</v>
      </c>
      <c r="AO228">
        <v>6470.55</v>
      </c>
      <c r="AP228">
        <f t="shared" si="164"/>
        <v>0.6904367302030554</v>
      </c>
      <c r="AQ228">
        <v>-1.4321433475216401</v>
      </c>
      <c r="AR228" t="s">
        <v>402</v>
      </c>
      <c r="AS228" t="s">
        <v>402</v>
      </c>
      <c r="AT228">
        <v>0</v>
      </c>
      <c r="AU228">
        <v>0</v>
      </c>
      <c r="AV228" t="e">
        <f t="shared" si="165"/>
        <v>#DIV/0!</v>
      </c>
      <c r="AW228">
        <v>0.5</v>
      </c>
      <c r="AX228">
        <f t="shared" si="166"/>
        <v>2.1002940102899999E-2</v>
      </c>
      <c r="AY228">
        <f t="shared" si="167"/>
        <v>-1.4321433475216425</v>
      </c>
      <c r="AZ228" t="e">
        <f t="shared" si="168"/>
        <v>#DIV/0!</v>
      </c>
      <c r="BA228">
        <f t="shared" si="169"/>
        <v>-1.1629279720881057E-13</v>
      </c>
      <c r="BB228" t="e">
        <f t="shared" si="170"/>
        <v>#DIV/0!</v>
      </c>
      <c r="BC228" t="e">
        <f t="shared" si="171"/>
        <v>#DIV/0!</v>
      </c>
      <c r="BD228" t="s">
        <v>402</v>
      </c>
      <c r="BE228">
        <v>0</v>
      </c>
      <c r="BF228" t="e">
        <f t="shared" si="172"/>
        <v>#DIV/0!</v>
      </c>
      <c r="BG228" t="e">
        <f t="shared" si="173"/>
        <v>#DIV/0!</v>
      </c>
      <c r="BH228" t="e">
        <f t="shared" si="174"/>
        <v>#DIV/0!</v>
      </c>
      <c r="BI228" t="e">
        <f t="shared" si="175"/>
        <v>#DIV/0!</v>
      </c>
      <c r="BJ228">
        <f t="shared" si="176"/>
        <v>0</v>
      </c>
      <c r="BK228">
        <f t="shared" si="177"/>
        <v>1.4483586348395789</v>
      </c>
      <c r="BL228" t="e">
        <f t="shared" si="178"/>
        <v>#DIV/0!</v>
      </c>
      <c r="BM228" t="e">
        <f t="shared" si="179"/>
        <v>#DIV/0!</v>
      </c>
      <c r="CV228">
        <f t="shared" si="180"/>
        <v>5.0003499999999999E-2</v>
      </c>
      <c r="CW228">
        <f t="shared" si="181"/>
        <v>2.1002940102899999E-2</v>
      </c>
      <c r="CX228">
        <f t="shared" si="182"/>
        <v>0.4200294</v>
      </c>
      <c r="CY228">
        <f t="shared" si="183"/>
        <v>9.5006649999999998E-2</v>
      </c>
      <c r="CZ228">
        <v>1717130335</v>
      </c>
      <c r="DA228">
        <v>425.87700000000001</v>
      </c>
      <c r="DB228">
        <v>424.67599999999999</v>
      </c>
      <c r="DC228">
        <v>12.860099999999999</v>
      </c>
      <c r="DD228">
        <v>11.6614</v>
      </c>
      <c r="DE228">
        <v>428.27699999999999</v>
      </c>
      <c r="DF228">
        <v>12.972099999999999</v>
      </c>
      <c r="DG228">
        <v>500.12299999999999</v>
      </c>
      <c r="DH228">
        <v>100.533</v>
      </c>
      <c r="DI228">
        <v>0.10002800000000001</v>
      </c>
      <c r="DJ228">
        <v>23.3385</v>
      </c>
      <c r="DK228">
        <v>22.572199999999999</v>
      </c>
      <c r="DL228">
        <v>999.9</v>
      </c>
      <c r="DM228">
        <v>0</v>
      </c>
      <c r="DN228">
        <v>0</v>
      </c>
      <c r="DO228">
        <v>9996.8799999999992</v>
      </c>
      <c r="DP228">
        <v>0</v>
      </c>
      <c r="DQ228">
        <v>1.5289399999999999E-3</v>
      </c>
      <c r="DR228">
        <v>5.0003499999999999E-2</v>
      </c>
      <c r="DS228">
        <v>0</v>
      </c>
      <c r="DT228">
        <v>0</v>
      </c>
      <c r="DU228">
        <v>0</v>
      </c>
      <c r="DV228">
        <v>2004.62</v>
      </c>
      <c r="DW228">
        <v>5.0003499999999999E-2</v>
      </c>
      <c r="DX228">
        <v>469.6</v>
      </c>
      <c r="DY228">
        <v>230.21</v>
      </c>
      <c r="DZ228">
        <v>35.875</v>
      </c>
      <c r="EA228">
        <v>39.875</v>
      </c>
      <c r="EB228">
        <v>38.186999999999998</v>
      </c>
      <c r="EC228">
        <v>40.436999999999998</v>
      </c>
      <c r="ED228">
        <v>39.686999999999998</v>
      </c>
      <c r="EE228">
        <v>0</v>
      </c>
      <c r="EF228">
        <v>0</v>
      </c>
      <c r="EG228">
        <v>0</v>
      </c>
      <c r="EH228">
        <v>598.90000009536698</v>
      </c>
      <c r="EI228">
        <v>0</v>
      </c>
      <c r="EJ228">
        <v>2003.0446153846201</v>
      </c>
      <c r="EK228">
        <v>16.128546850256601</v>
      </c>
      <c r="EL228">
        <v>2.7264957731666399</v>
      </c>
      <c r="EM228">
        <v>469.23576923076899</v>
      </c>
      <c r="EN228">
        <v>15</v>
      </c>
      <c r="EO228">
        <v>1717130363</v>
      </c>
      <c r="EP228" t="s">
        <v>1245</v>
      </c>
      <c r="EQ228">
        <v>1717130363</v>
      </c>
      <c r="ER228">
        <v>1717130353</v>
      </c>
      <c r="ES228">
        <v>212</v>
      </c>
      <c r="ET228">
        <v>-0.04</v>
      </c>
      <c r="EU228">
        <v>-2E-3</v>
      </c>
      <c r="EV228">
        <v>-2.4</v>
      </c>
      <c r="EW228">
        <v>-0.112</v>
      </c>
      <c r="EX228">
        <v>425</v>
      </c>
      <c r="EY228">
        <v>12</v>
      </c>
      <c r="EZ228">
        <v>0.21</v>
      </c>
      <c r="FA228">
        <v>7.0000000000000007E-2</v>
      </c>
      <c r="FB228">
        <v>425.94405</v>
      </c>
      <c r="FC228">
        <v>-0.16939849624046599</v>
      </c>
      <c r="FD228">
        <v>1.80706253350577E-2</v>
      </c>
      <c r="FE228">
        <v>1</v>
      </c>
      <c r="FF228">
        <v>12.870125</v>
      </c>
      <c r="FG228">
        <v>-5.1180451127822199E-2</v>
      </c>
      <c r="FH228">
        <v>4.9330391241100098E-3</v>
      </c>
      <c r="FI228">
        <v>1</v>
      </c>
      <c r="FJ228">
        <v>2</v>
      </c>
      <c r="FK228">
        <v>2</v>
      </c>
      <c r="FL228" t="s">
        <v>404</v>
      </c>
      <c r="FM228">
        <v>2.9737900000000002</v>
      </c>
      <c r="FN228">
        <v>2.8471299999999999</v>
      </c>
      <c r="FO228">
        <v>0.102728</v>
      </c>
      <c r="FP228">
        <v>0.102215</v>
      </c>
      <c r="FQ228">
        <v>7.3727899999999999E-2</v>
      </c>
      <c r="FR228">
        <v>6.87773E-2</v>
      </c>
      <c r="FS228">
        <v>32211.7</v>
      </c>
      <c r="FT228">
        <v>31829.599999999999</v>
      </c>
      <c r="FU228">
        <v>33478.9</v>
      </c>
      <c r="FV228">
        <v>33167.800000000003</v>
      </c>
      <c r="FW228">
        <v>44335.5</v>
      </c>
      <c r="FX228">
        <v>41459.300000000003</v>
      </c>
      <c r="FY228">
        <v>49545.599999999999</v>
      </c>
      <c r="FZ228">
        <v>44806.5</v>
      </c>
      <c r="GA228">
        <v>2.1042700000000001</v>
      </c>
      <c r="GB228">
        <v>2.7501699999999998</v>
      </c>
      <c r="GC228">
        <v>7.9862799999999998E-2</v>
      </c>
      <c r="GD228">
        <v>0</v>
      </c>
      <c r="GE228">
        <v>21.255199999999999</v>
      </c>
      <c r="GF228">
        <v>999.9</v>
      </c>
      <c r="GG228">
        <v>30.062999999999999</v>
      </c>
      <c r="GH228">
        <v>29.114000000000001</v>
      </c>
      <c r="GI228">
        <v>12.107200000000001</v>
      </c>
      <c r="GJ228">
        <v>61.599400000000003</v>
      </c>
      <c r="GK228">
        <v>-1.4543299999999999</v>
      </c>
      <c r="GL228">
        <v>3</v>
      </c>
      <c r="GM228">
        <v>-6.2311999999999999E-2</v>
      </c>
      <c r="GN228">
        <v>0.26838800000000002</v>
      </c>
      <c r="GO228">
        <v>20.353300000000001</v>
      </c>
      <c r="GP228">
        <v>5.2229799999999997</v>
      </c>
      <c r="GQ228">
        <v>12.0395</v>
      </c>
      <c r="GR228">
        <v>4.9990500000000004</v>
      </c>
      <c r="GS228">
        <v>3.2890000000000001</v>
      </c>
      <c r="GT228">
        <v>9999</v>
      </c>
      <c r="GU228">
        <v>999.9</v>
      </c>
      <c r="GV228">
        <v>9999</v>
      </c>
      <c r="GW228">
        <v>9999</v>
      </c>
      <c r="GX228">
        <v>1.8896599999999999</v>
      </c>
      <c r="GY228">
        <v>1.8895999999999999</v>
      </c>
      <c r="GZ228">
        <v>1.88968</v>
      </c>
      <c r="HA228">
        <v>1.88995</v>
      </c>
      <c r="HB228">
        <v>1.8915299999999999</v>
      </c>
      <c r="HC228">
        <v>1.8916999999999999</v>
      </c>
      <c r="HD228">
        <v>1.8852199999999999</v>
      </c>
      <c r="HE228">
        <v>1.89011</v>
      </c>
      <c r="HF228">
        <v>5</v>
      </c>
      <c r="HG228">
        <v>0</v>
      </c>
      <c r="HH228">
        <v>0</v>
      </c>
      <c r="HI228">
        <v>4.5</v>
      </c>
      <c r="HJ228" t="s">
        <v>405</v>
      </c>
      <c r="HK228" t="s">
        <v>406</v>
      </c>
      <c r="HL228" t="s">
        <v>407</v>
      </c>
      <c r="HM228" t="s">
        <v>407</v>
      </c>
      <c r="HN228" t="s">
        <v>408</v>
      </c>
      <c r="HO228" t="s">
        <v>408</v>
      </c>
      <c r="HP228">
        <v>0</v>
      </c>
      <c r="HQ228">
        <v>100</v>
      </c>
      <c r="HR228">
        <v>100</v>
      </c>
      <c r="HS228">
        <v>-2.4</v>
      </c>
      <c r="HT228">
        <v>-0.112</v>
      </c>
      <c r="HU228">
        <v>-2.3605999999999798</v>
      </c>
      <c r="HV228">
        <v>0</v>
      </c>
      <c r="HW228">
        <v>0</v>
      </c>
      <c r="HX228">
        <v>0</v>
      </c>
      <c r="HY228">
        <v>-0.11067272727272701</v>
      </c>
      <c r="HZ228">
        <v>0</v>
      </c>
      <c r="IA228">
        <v>0</v>
      </c>
      <c r="IB228">
        <v>0</v>
      </c>
      <c r="IC228">
        <v>-1</v>
      </c>
      <c r="ID228">
        <v>-1</v>
      </c>
      <c r="IE228">
        <v>-1</v>
      </c>
      <c r="IF228">
        <v>-1</v>
      </c>
      <c r="IG228">
        <v>9.6999999999999993</v>
      </c>
      <c r="IH228">
        <v>9.6999999999999993</v>
      </c>
      <c r="II228">
        <v>0.153809</v>
      </c>
      <c r="IJ228">
        <v>4.99878</v>
      </c>
      <c r="IK228">
        <v>2.5463900000000002</v>
      </c>
      <c r="IL228">
        <v>4.1162099999999997</v>
      </c>
      <c r="IM228">
        <v>3.1982400000000002</v>
      </c>
      <c r="IN228">
        <v>2.36084</v>
      </c>
      <c r="IO228">
        <v>32.8202</v>
      </c>
      <c r="IP228">
        <v>24.148800000000001</v>
      </c>
      <c r="IQ228">
        <v>2</v>
      </c>
      <c r="IR228">
        <v>508.02800000000002</v>
      </c>
      <c r="IS228">
        <v>1255.81</v>
      </c>
      <c r="IT228">
        <v>22.0002</v>
      </c>
      <c r="IU228">
        <v>26.375299999999999</v>
      </c>
      <c r="IV228">
        <v>30</v>
      </c>
      <c r="IW228">
        <v>26.6008</v>
      </c>
      <c r="IX228">
        <v>26.635899999999999</v>
      </c>
      <c r="IY228">
        <v>-1</v>
      </c>
      <c r="IZ228">
        <v>-30</v>
      </c>
      <c r="JA228">
        <v>-30</v>
      </c>
      <c r="JB228">
        <v>22</v>
      </c>
      <c r="JC228">
        <v>400</v>
      </c>
      <c r="JD228">
        <v>15.875</v>
      </c>
      <c r="JE228">
        <v>102.88</v>
      </c>
      <c r="JF228">
        <v>101.04600000000001</v>
      </c>
    </row>
    <row r="229" spans="1:266" x14ac:dyDescent="0.35">
      <c r="A229">
        <v>211</v>
      </c>
      <c r="B229">
        <v>1717130635</v>
      </c>
      <c r="C229">
        <v>68702.900000095397</v>
      </c>
      <c r="D229" t="s">
        <v>1246</v>
      </c>
      <c r="E229" t="s">
        <v>1247</v>
      </c>
      <c r="F229" t="s">
        <v>400</v>
      </c>
      <c r="I229">
        <v>1717130635</v>
      </c>
      <c r="J229">
        <f t="shared" si="138"/>
        <v>8.6805460709314371E-4</v>
      </c>
      <c r="K229">
        <f t="shared" si="139"/>
        <v>0.86805460709314375</v>
      </c>
      <c r="L229">
        <f t="shared" si="140"/>
        <v>-1.135061161706256</v>
      </c>
      <c r="M229">
        <f t="shared" si="141"/>
        <v>425.20800000000003</v>
      </c>
      <c r="N229">
        <f t="shared" si="142"/>
        <v>446.97445427888209</v>
      </c>
      <c r="O229">
        <f t="shared" si="143"/>
        <v>44.978734944480536</v>
      </c>
      <c r="P229">
        <f t="shared" si="144"/>
        <v>42.788391473352</v>
      </c>
      <c r="Q229">
        <f t="shared" si="145"/>
        <v>5.6114575797268501E-2</v>
      </c>
      <c r="R229">
        <f t="shared" si="146"/>
        <v>2.9354052452506014</v>
      </c>
      <c r="S229">
        <f t="shared" si="147"/>
        <v>5.5525378683116085E-2</v>
      </c>
      <c r="T229">
        <f t="shared" si="148"/>
        <v>3.4755783058746922E-2</v>
      </c>
      <c r="U229">
        <f t="shared" si="149"/>
        <v>4.7506650232750003E-3</v>
      </c>
      <c r="V229">
        <f t="shared" si="150"/>
        <v>22.979816900125243</v>
      </c>
      <c r="W229">
        <f t="shared" si="151"/>
        <v>22.979816900125243</v>
      </c>
      <c r="X229">
        <f t="shared" si="152"/>
        <v>2.8162789887375945</v>
      </c>
      <c r="Y229">
        <f t="shared" si="153"/>
        <v>44.66078351280585</v>
      </c>
      <c r="Z229">
        <f t="shared" si="154"/>
        <v>1.2750741010489999</v>
      </c>
      <c r="AA229">
        <f t="shared" si="155"/>
        <v>2.8550195512879672</v>
      </c>
      <c r="AB229">
        <f t="shared" si="156"/>
        <v>1.5412048876885946</v>
      </c>
      <c r="AC229">
        <f t="shared" si="157"/>
        <v>-38.281208172807638</v>
      </c>
      <c r="AD229">
        <f t="shared" si="158"/>
        <v>35.746806411650311</v>
      </c>
      <c r="AE229">
        <f t="shared" si="159"/>
        <v>2.5267589421931795</v>
      </c>
      <c r="AF229">
        <f t="shared" si="160"/>
        <v>-2.8921539408699459E-3</v>
      </c>
      <c r="AG229">
        <v>0</v>
      </c>
      <c r="AH229">
        <v>0</v>
      </c>
      <c r="AI229">
        <f t="shared" si="161"/>
        <v>1</v>
      </c>
      <c r="AJ229">
        <f t="shared" si="162"/>
        <v>0</v>
      </c>
      <c r="AK229">
        <f t="shared" si="163"/>
        <v>53737.712939175683</v>
      </c>
      <c r="AL229" t="s">
        <v>1248</v>
      </c>
      <c r="AM229">
        <v>8306.76</v>
      </c>
      <c r="AN229">
        <v>1999.58846153846</v>
      </c>
      <c r="AO229">
        <v>6770.94</v>
      </c>
      <c r="AP229">
        <f t="shared" si="164"/>
        <v>0.70468081809343164</v>
      </c>
      <c r="AQ229">
        <v>-1.13506116170626</v>
      </c>
      <c r="AR229" t="s">
        <v>402</v>
      </c>
      <c r="AS229" t="s">
        <v>402</v>
      </c>
      <c r="AT229">
        <v>0</v>
      </c>
      <c r="AU229">
        <v>0</v>
      </c>
      <c r="AV229" t="e">
        <f t="shared" si="165"/>
        <v>#DIV/0!</v>
      </c>
      <c r="AW229">
        <v>0.5</v>
      </c>
      <c r="AX229">
        <f t="shared" si="166"/>
        <v>2.1002940102899999E-2</v>
      </c>
      <c r="AY229">
        <f t="shared" si="167"/>
        <v>-1.135061161706256</v>
      </c>
      <c r="AZ229" t="e">
        <f t="shared" si="168"/>
        <v>#DIV/0!</v>
      </c>
      <c r="BA229">
        <f t="shared" si="169"/>
        <v>1.902973045235082E-13</v>
      </c>
      <c r="BB229" t="e">
        <f t="shared" si="170"/>
        <v>#DIV/0!</v>
      </c>
      <c r="BC229" t="e">
        <f t="shared" si="171"/>
        <v>#DIV/0!</v>
      </c>
      <c r="BD229" t="s">
        <v>402</v>
      </c>
      <c r="BE229">
        <v>0</v>
      </c>
      <c r="BF229" t="e">
        <f t="shared" si="172"/>
        <v>#DIV/0!</v>
      </c>
      <c r="BG229" t="e">
        <f t="shared" si="173"/>
        <v>#DIV/0!</v>
      </c>
      <c r="BH229" t="e">
        <f t="shared" si="174"/>
        <v>#DIV/0!</v>
      </c>
      <c r="BI229" t="e">
        <f t="shared" si="175"/>
        <v>#DIV/0!</v>
      </c>
      <c r="BJ229">
        <f t="shared" si="176"/>
        <v>0</v>
      </c>
      <c r="BK229">
        <f t="shared" si="177"/>
        <v>1.4190821919994605</v>
      </c>
      <c r="BL229" t="e">
        <f t="shared" si="178"/>
        <v>#DIV/0!</v>
      </c>
      <c r="BM229" t="e">
        <f t="shared" si="179"/>
        <v>#DIV/0!</v>
      </c>
      <c r="CV229">
        <f t="shared" si="180"/>
        <v>5.0003499999999999E-2</v>
      </c>
      <c r="CW229">
        <f t="shared" si="181"/>
        <v>2.1002940102899999E-2</v>
      </c>
      <c r="CX229">
        <f t="shared" si="182"/>
        <v>0.4200294</v>
      </c>
      <c r="CY229">
        <f t="shared" si="183"/>
        <v>9.5006649999999998E-2</v>
      </c>
      <c r="CZ229">
        <v>1717130635</v>
      </c>
      <c r="DA229">
        <v>425.20800000000003</v>
      </c>
      <c r="DB229">
        <v>424.28899999999999</v>
      </c>
      <c r="DC229">
        <v>12.670999999999999</v>
      </c>
      <c r="DD229">
        <v>11.6427</v>
      </c>
      <c r="DE229">
        <v>427.59500000000003</v>
      </c>
      <c r="DF229">
        <v>12.782999999999999</v>
      </c>
      <c r="DG229">
        <v>500.08100000000002</v>
      </c>
      <c r="DH229">
        <v>100.529</v>
      </c>
      <c r="DI229">
        <v>0.10031900000000001</v>
      </c>
      <c r="DJ229">
        <v>23.2057</v>
      </c>
      <c r="DK229">
        <v>22.502400000000002</v>
      </c>
      <c r="DL229">
        <v>999.9</v>
      </c>
      <c r="DM229">
        <v>0</v>
      </c>
      <c r="DN229">
        <v>0</v>
      </c>
      <c r="DO229">
        <v>9980.6200000000008</v>
      </c>
      <c r="DP229">
        <v>0</v>
      </c>
      <c r="DQ229">
        <v>1.5289399999999999E-3</v>
      </c>
      <c r="DR229">
        <v>5.0003499999999999E-2</v>
      </c>
      <c r="DS229">
        <v>0</v>
      </c>
      <c r="DT229">
        <v>0</v>
      </c>
      <c r="DU229">
        <v>0</v>
      </c>
      <c r="DV229">
        <v>1995.04</v>
      </c>
      <c r="DW229">
        <v>5.0003499999999999E-2</v>
      </c>
      <c r="DX229">
        <v>473.44</v>
      </c>
      <c r="DY229">
        <v>229.94</v>
      </c>
      <c r="DZ229">
        <v>34.936999999999998</v>
      </c>
      <c r="EA229">
        <v>39.061999999999998</v>
      </c>
      <c r="EB229">
        <v>37.25</v>
      </c>
      <c r="EC229">
        <v>39.686999999999998</v>
      </c>
      <c r="ED229">
        <v>38.75</v>
      </c>
      <c r="EE229">
        <v>0</v>
      </c>
      <c r="EF229">
        <v>0</v>
      </c>
      <c r="EG229">
        <v>0</v>
      </c>
      <c r="EH229">
        <v>298.90000009536698</v>
      </c>
      <c r="EI229">
        <v>0</v>
      </c>
      <c r="EJ229">
        <v>1999.58846153846</v>
      </c>
      <c r="EK229">
        <v>-26.9394871816483</v>
      </c>
      <c r="EL229">
        <v>0.59042734638914696</v>
      </c>
      <c r="EM229">
        <v>474.60653846153798</v>
      </c>
      <c r="EN229">
        <v>15</v>
      </c>
      <c r="EO229">
        <v>1717130667</v>
      </c>
      <c r="EP229" t="s">
        <v>1249</v>
      </c>
      <c r="EQ229">
        <v>1717130667</v>
      </c>
      <c r="ER229">
        <v>1717130653</v>
      </c>
      <c r="ES229">
        <v>213</v>
      </c>
      <c r="ET229">
        <v>1.4E-2</v>
      </c>
      <c r="EU229">
        <v>0</v>
      </c>
      <c r="EV229">
        <v>-2.387</v>
      </c>
      <c r="EW229">
        <v>-0.112</v>
      </c>
      <c r="EX229">
        <v>424</v>
      </c>
      <c r="EY229">
        <v>12</v>
      </c>
      <c r="EZ229">
        <v>0.47</v>
      </c>
      <c r="FA229">
        <v>0.11</v>
      </c>
      <c r="FB229">
        <v>425.18599999999998</v>
      </c>
      <c r="FC229">
        <v>-0.123818181818434</v>
      </c>
      <c r="FD229">
        <v>1.9985709180025599E-2</v>
      </c>
      <c r="FE229">
        <v>1</v>
      </c>
      <c r="FF229">
        <v>12.6748571428571</v>
      </c>
      <c r="FG229">
        <v>-2.3096103896085698E-2</v>
      </c>
      <c r="FH229">
        <v>2.3863842800296601E-3</v>
      </c>
      <c r="FI229">
        <v>1</v>
      </c>
      <c r="FJ229">
        <v>2</v>
      </c>
      <c r="FK229">
        <v>2</v>
      </c>
      <c r="FL229" t="s">
        <v>404</v>
      </c>
      <c r="FM229">
        <v>2.9737</v>
      </c>
      <c r="FN229">
        <v>2.84727</v>
      </c>
      <c r="FO229">
        <v>0.102601</v>
      </c>
      <c r="FP229">
        <v>0.102142</v>
      </c>
      <c r="FQ229">
        <v>7.2919200000000003E-2</v>
      </c>
      <c r="FR229">
        <v>6.8693400000000002E-2</v>
      </c>
      <c r="FS229">
        <v>32216.9</v>
      </c>
      <c r="FT229">
        <v>31833.5</v>
      </c>
      <c r="FU229">
        <v>33479.4</v>
      </c>
      <c r="FV229">
        <v>33169</v>
      </c>
      <c r="FW229">
        <v>44375.199999999997</v>
      </c>
      <c r="FX229">
        <v>41464.400000000001</v>
      </c>
      <c r="FY229">
        <v>49546.1</v>
      </c>
      <c r="FZ229">
        <v>44807.9</v>
      </c>
      <c r="GA229">
        <v>2.1041500000000002</v>
      </c>
      <c r="GB229">
        <v>2.7545500000000001</v>
      </c>
      <c r="GC229">
        <v>7.7143299999999998E-2</v>
      </c>
      <c r="GD229">
        <v>0</v>
      </c>
      <c r="GE229">
        <v>21.2301</v>
      </c>
      <c r="GF229">
        <v>999.9</v>
      </c>
      <c r="GG229">
        <v>30.045000000000002</v>
      </c>
      <c r="GH229">
        <v>29.114000000000001</v>
      </c>
      <c r="GI229">
        <v>12.0992</v>
      </c>
      <c r="GJ229">
        <v>61.509399999999999</v>
      </c>
      <c r="GK229">
        <v>-1.4302900000000001</v>
      </c>
      <c r="GL229">
        <v>3</v>
      </c>
      <c r="GM229">
        <v>-6.3358700000000004E-2</v>
      </c>
      <c r="GN229">
        <v>0.19347</v>
      </c>
      <c r="GO229">
        <v>20.353300000000001</v>
      </c>
      <c r="GP229">
        <v>5.22478</v>
      </c>
      <c r="GQ229">
        <v>12.0395</v>
      </c>
      <c r="GR229">
        <v>4.9993999999999996</v>
      </c>
      <c r="GS229">
        <v>3.2890000000000001</v>
      </c>
      <c r="GT229">
        <v>9999</v>
      </c>
      <c r="GU229">
        <v>999.9</v>
      </c>
      <c r="GV229">
        <v>9999</v>
      </c>
      <c r="GW229">
        <v>9999</v>
      </c>
      <c r="GX229">
        <v>1.8897200000000001</v>
      </c>
      <c r="GY229">
        <v>1.8896200000000001</v>
      </c>
      <c r="GZ229">
        <v>1.8897200000000001</v>
      </c>
      <c r="HA229">
        <v>1.88995</v>
      </c>
      <c r="HB229">
        <v>1.8916200000000001</v>
      </c>
      <c r="HC229">
        <v>1.89175</v>
      </c>
      <c r="HD229">
        <v>1.8852199999999999</v>
      </c>
      <c r="HE229">
        <v>1.89011</v>
      </c>
      <c r="HF229">
        <v>5</v>
      </c>
      <c r="HG229">
        <v>0</v>
      </c>
      <c r="HH229">
        <v>0</v>
      </c>
      <c r="HI229">
        <v>4.5</v>
      </c>
      <c r="HJ229" t="s">
        <v>405</v>
      </c>
      <c r="HK229" t="s">
        <v>406</v>
      </c>
      <c r="HL229" t="s">
        <v>407</v>
      </c>
      <c r="HM229" t="s">
        <v>407</v>
      </c>
      <c r="HN229" t="s">
        <v>408</v>
      </c>
      <c r="HO229" t="s">
        <v>408</v>
      </c>
      <c r="HP229">
        <v>0</v>
      </c>
      <c r="HQ229">
        <v>100</v>
      </c>
      <c r="HR229">
        <v>100</v>
      </c>
      <c r="HS229">
        <v>-2.387</v>
      </c>
      <c r="HT229">
        <v>-0.112</v>
      </c>
      <c r="HU229">
        <v>-2.4003000000000698</v>
      </c>
      <c r="HV229">
        <v>0</v>
      </c>
      <c r="HW229">
        <v>0</v>
      </c>
      <c r="HX229">
        <v>0</v>
      </c>
      <c r="HY229">
        <v>-0.11237</v>
      </c>
      <c r="HZ229">
        <v>0</v>
      </c>
      <c r="IA229">
        <v>0</v>
      </c>
      <c r="IB229">
        <v>0</v>
      </c>
      <c r="IC229">
        <v>-1</v>
      </c>
      <c r="ID229">
        <v>-1</v>
      </c>
      <c r="IE229">
        <v>-1</v>
      </c>
      <c r="IF229">
        <v>-1</v>
      </c>
      <c r="IG229">
        <v>4.5</v>
      </c>
      <c r="IH229">
        <v>4.7</v>
      </c>
      <c r="II229">
        <v>0.153809</v>
      </c>
      <c r="IJ229">
        <v>4.99878</v>
      </c>
      <c r="IK229">
        <v>2.5463900000000002</v>
      </c>
      <c r="IL229">
        <v>4.1357400000000002</v>
      </c>
      <c r="IM229">
        <v>3.1982400000000002</v>
      </c>
      <c r="IN229">
        <v>2.3852500000000001</v>
      </c>
      <c r="IO229">
        <v>32.798000000000002</v>
      </c>
      <c r="IP229">
        <v>24.148800000000001</v>
      </c>
      <c r="IQ229">
        <v>2</v>
      </c>
      <c r="IR229">
        <v>507.87</v>
      </c>
      <c r="IS229">
        <v>1261.8800000000001</v>
      </c>
      <c r="IT229">
        <v>21.9998</v>
      </c>
      <c r="IU229">
        <v>26.361899999999999</v>
      </c>
      <c r="IV229">
        <v>30</v>
      </c>
      <c r="IW229">
        <v>26.591799999999999</v>
      </c>
      <c r="IX229">
        <v>26.628599999999999</v>
      </c>
      <c r="IY229">
        <v>-1</v>
      </c>
      <c r="IZ229">
        <v>-30</v>
      </c>
      <c r="JA229">
        <v>-30</v>
      </c>
      <c r="JB229">
        <v>22</v>
      </c>
      <c r="JC229">
        <v>400</v>
      </c>
      <c r="JD229">
        <v>15.875</v>
      </c>
      <c r="JE229">
        <v>102.881</v>
      </c>
      <c r="JF229">
        <v>101.05</v>
      </c>
    </row>
    <row r="230" spans="1:266" x14ac:dyDescent="0.35">
      <c r="A230">
        <v>212</v>
      </c>
      <c r="B230">
        <v>1717130935</v>
      </c>
      <c r="C230">
        <v>69002.900000095397</v>
      </c>
      <c r="D230" t="s">
        <v>1250</v>
      </c>
      <c r="E230" t="s">
        <v>1251</v>
      </c>
      <c r="F230" t="s">
        <v>400</v>
      </c>
      <c r="I230">
        <v>1717130935</v>
      </c>
      <c r="J230">
        <f t="shared" si="138"/>
        <v>8.2193258317573138E-4</v>
      </c>
      <c r="K230">
        <f t="shared" si="139"/>
        <v>0.82193258317573137</v>
      </c>
      <c r="L230">
        <f t="shared" si="140"/>
        <v>-1.0573836103592851</v>
      </c>
      <c r="M230">
        <f t="shared" si="141"/>
        <v>424.76499999999999</v>
      </c>
      <c r="N230">
        <f t="shared" si="142"/>
        <v>445.95738773959715</v>
      </c>
      <c r="O230">
        <f t="shared" si="143"/>
        <v>44.875882069619529</v>
      </c>
      <c r="P230">
        <f t="shared" si="144"/>
        <v>42.743330576760002</v>
      </c>
      <c r="Q230">
        <f t="shared" si="145"/>
        <v>5.327048396196498E-2</v>
      </c>
      <c r="R230">
        <f t="shared" si="146"/>
        <v>2.9356094631873311</v>
      </c>
      <c r="S230">
        <f t="shared" si="147"/>
        <v>5.2739230164030336E-2</v>
      </c>
      <c r="T230">
        <f t="shared" si="148"/>
        <v>3.300930826026454E-2</v>
      </c>
      <c r="U230">
        <f t="shared" si="149"/>
        <v>4.7506650232750003E-3</v>
      </c>
      <c r="V230">
        <f t="shared" si="150"/>
        <v>22.909522270214428</v>
      </c>
      <c r="W230">
        <f t="shared" si="151"/>
        <v>22.909522270214428</v>
      </c>
      <c r="X230">
        <f t="shared" si="152"/>
        <v>2.8043171627018597</v>
      </c>
      <c r="Y230">
        <f t="shared" si="153"/>
        <v>44.626567703133588</v>
      </c>
      <c r="Z230">
        <f t="shared" si="154"/>
        <v>1.2677742389424</v>
      </c>
      <c r="AA230">
        <f t="shared" si="155"/>
        <v>2.8408508746985248</v>
      </c>
      <c r="AB230">
        <f t="shared" si="156"/>
        <v>1.5365429237594597</v>
      </c>
      <c r="AC230">
        <f t="shared" si="157"/>
        <v>-36.247226918049755</v>
      </c>
      <c r="AD230">
        <f t="shared" si="158"/>
        <v>33.849268515369602</v>
      </c>
      <c r="AE230">
        <f t="shared" si="159"/>
        <v>2.390616212865273</v>
      </c>
      <c r="AF230">
        <f t="shared" si="160"/>
        <v>-2.5915247916046269E-3</v>
      </c>
      <c r="AG230">
        <v>0</v>
      </c>
      <c r="AH230">
        <v>0</v>
      </c>
      <c r="AI230">
        <f t="shared" si="161"/>
        <v>1</v>
      </c>
      <c r="AJ230">
        <f t="shared" si="162"/>
        <v>0</v>
      </c>
      <c r="AK230">
        <f t="shared" si="163"/>
        <v>53758.6248866592</v>
      </c>
      <c r="AL230" t="s">
        <v>1252</v>
      </c>
      <c r="AM230">
        <v>8307.1200000000008</v>
      </c>
      <c r="AN230">
        <v>1902.03269230769</v>
      </c>
      <c r="AO230">
        <v>6338.49</v>
      </c>
      <c r="AP230">
        <f t="shared" si="164"/>
        <v>0.69992337413048067</v>
      </c>
      <c r="AQ230">
        <v>-1.0573836103593299</v>
      </c>
      <c r="AR230" t="s">
        <v>402</v>
      </c>
      <c r="AS230" t="s">
        <v>402</v>
      </c>
      <c r="AT230">
        <v>0</v>
      </c>
      <c r="AU230">
        <v>0</v>
      </c>
      <c r="AV230" t="e">
        <f t="shared" si="165"/>
        <v>#DIV/0!</v>
      </c>
      <c r="AW230">
        <v>0.5</v>
      </c>
      <c r="AX230">
        <f t="shared" si="166"/>
        <v>2.1002940102899999E-2</v>
      </c>
      <c r="AY230">
        <f t="shared" si="167"/>
        <v>-1.0573836103592851</v>
      </c>
      <c r="AZ230" t="e">
        <f t="shared" si="168"/>
        <v>#DIV/0!</v>
      </c>
      <c r="BA230">
        <f t="shared" si="169"/>
        <v>2.1355586396527031E-12</v>
      </c>
      <c r="BB230" t="e">
        <f t="shared" si="170"/>
        <v>#DIV/0!</v>
      </c>
      <c r="BC230" t="e">
        <f t="shared" si="171"/>
        <v>#DIV/0!</v>
      </c>
      <c r="BD230" t="s">
        <v>402</v>
      </c>
      <c r="BE230">
        <v>0</v>
      </c>
      <c r="BF230" t="e">
        <f t="shared" si="172"/>
        <v>#DIV/0!</v>
      </c>
      <c r="BG230" t="e">
        <f t="shared" si="173"/>
        <v>#DIV/0!</v>
      </c>
      <c r="BH230" t="e">
        <f t="shared" si="174"/>
        <v>#DIV/0!</v>
      </c>
      <c r="BI230" t="e">
        <f t="shared" si="175"/>
        <v>#DIV/0!</v>
      </c>
      <c r="BJ230">
        <f t="shared" si="176"/>
        <v>0</v>
      </c>
      <c r="BK230">
        <f t="shared" si="177"/>
        <v>1.4287278250169979</v>
      </c>
      <c r="BL230" t="e">
        <f t="shared" si="178"/>
        <v>#DIV/0!</v>
      </c>
      <c r="BM230" t="e">
        <f t="shared" si="179"/>
        <v>#DIV/0!</v>
      </c>
      <c r="CV230">
        <f t="shared" si="180"/>
        <v>5.0003499999999999E-2</v>
      </c>
      <c r="CW230">
        <f t="shared" si="181"/>
        <v>2.1002940102899999E-2</v>
      </c>
      <c r="CX230">
        <f t="shared" si="182"/>
        <v>0.4200294</v>
      </c>
      <c r="CY230">
        <f t="shared" si="183"/>
        <v>9.5006649999999998E-2</v>
      </c>
      <c r="CZ230">
        <v>1717130935</v>
      </c>
      <c r="DA230">
        <v>424.76499999999999</v>
      </c>
      <c r="DB230">
        <v>423.91500000000002</v>
      </c>
      <c r="DC230">
        <v>12.598599999999999</v>
      </c>
      <c r="DD230">
        <v>11.624599999999999</v>
      </c>
      <c r="DE230">
        <v>427.16500000000002</v>
      </c>
      <c r="DF230">
        <v>12.710599999999999</v>
      </c>
      <c r="DG230">
        <v>499.94499999999999</v>
      </c>
      <c r="DH230">
        <v>100.52800000000001</v>
      </c>
      <c r="DI230">
        <v>0.100184</v>
      </c>
      <c r="DJ230">
        <v>23.1234</v>
      </c>
      <c r="DK230">
        <v>22.4649</v>
      </c>
      <c r="DL230">
        <v>999.9</v>
      </c>
      <c r="DM230">
        <v>0</v>
      </c>
      <c r="DN230">
        <v>0</v>
      </c>
      <c r="DO230">
        <v>9981.8799999999992</v>
      </c>
      <c r="DP230">
        <v>0</v>
      </c>
      <c r="DQ230">
        <v>1.5289399999999999E-3</v>
      </c>
      <c r="DR230">
        <v>5.0003499999999999E-2</v>
      </c>
      <c r="DS230">
        <v>0</v>
      </c>
      <c r="DT230">
        <v>0</v>
      </c>
      <c r="DU230">
        <v>0</v>
      </c>
      <c r="DV230">
        <v>1901.71</v>
      </c>
      <c r="DW230">
        <v>5.0003499999999999E-2</v>
      </c>
      <c r="DX230">
        <v>457.59</v>
      </c>
      <c r="DY230">
        <v>228.81</v>
      </c>
      <c r="DZ230">
        <v>34.311999999999998</v>
      </c>
      <c r="EA230">
        <v>38.436999999999998</v>
      </c>
      <c r="EB230">
        <v>36.561999999999998</v>
      </c>
      <c r="EC230">
        <v>39.186999999999998</v>
      </c>
      <c r="ED230">
        <v>38.186999999999998</v>
      </c>
      <c r="EE230">
        <v>0</v>
      </c>
      <c r="EF230">
        <v>0</v>
      </c>
      <c r="EG230">
        <v>0</v>
      </c>
      <c r="EH230">
        <v>298.90000009536698</v>
      </c>
      <c r="EI230">
        <v>0</v>
      </c>
      <c r="EJ230">
        <v>1902.03269230769</v>
      </c>
      <c r="EK230">
        <v>-4.7572649595216401</v>
      </c>
      <c r="EL230">
        <v>-6.05948709637976</v>
      </c>
      <c r="EM230">
        <v>460.823076923077</v>
      </c>
      <c r="EN230">
        <v>15</v>
      </c>
      <c r="EO230">
        <v>1717130953</v>
      </c>
      <c r="EP230" t="s">
        <v>1253</v>
      </c>
      <c r="EQ230">
        <v>1717130953</v>
      </c>
      <c r="ER230">
        <v>1717130953</v>
      </c>
      <c r="ES230">
        <v>214</v>
      </c>
      <c r="ET230">
        <v>-1.2999999999999999E-2</v>
      </c>
      <c r="EU230">
        <v>0</v>
      </c>
      <c r="EV230">
        <v>-2.4</v>
      </c>
      <c r="EW230">
        <v>-0.112</v>
      </c>
      <c r="EX230">
        <v>424</v>
      </c>
      <c r="EY230">
        <v>12</v>
      </c>
      <c r="EZ230">
        <v>0.26</v>
      </c>
      <c r="FA230">
        <v>0.05</v>
      </c>
      <c r="FB230">
        <v>424.779285714286</v>
      </c>
      <c r="FC230">
        <v>8.7350649350641199E-2</v>
      </c>
      <c r="FD230">
        <v>1.4488559878299299E-2</v>
      </c>
      <c r="FE230">
        <v>1</v>
      </c>
      <c r="FF230">
        <v>12.6003666666667</v>
      </c>
      <c r="FG230">
        <v>-1.1376623376628399E-2</v>
      </c>
      <c r="FH230">
        <v>1.22292908852295E-3</v>
      </c>
      <c r="FI230">
        <v>1</v>
      </c>
      <c r="FJ230">
        <v>2</v>
      </c>
      <c r="FK230">
        <v>2</v>
      </c>
      <c r="FL230" t="s">
        <v>404</v>
      </c>
      <c r="FM230">
        <v>2.9733800000000001</v>
      </c>
      <c r="FN230">
        <v>2.84714</v>
      </c>
      <c r="FO230">
        <v>0.10252600000000001</v>
      </c>
      <c r="FP230">
        <v>0.102078</v>
      </c>
      <c r="FQ230">
        <v>7.2611599999999998E-2</v>
      </c>
      <c r="FR230">
        <v>6.8616499999999997E-2</v>
      </c>
      <c r="FS230">
        <v>32220.9</v>
      </c>
      <c r="FT230">
        <v>31836.1</v>
      </c>
      <c r="FU230">
        <v>33480.699999999997</v>
      </c>
      <c r="FV230">
        <v>33169.199999999997</v>
      </c>
      <c r="FW230">
        <v>44392</v>
      </c>
      <c r="FX230">
        <v>41468.5</v>
      </c>
      <c r="FY230">
        <v>49548.3</v>
      </c>
      <c r="FZ230">
        <v>44808.7</v>
      </c>
      <c r="GA230">
        <v>2.1040700000000001</v>
      </c>
      <c r="GB230">
        <v>2.7501699999999998</v>
      </c>
      <c r="GC230">
        <v>7.8357800000000005E-2</v>
      </c>
      <c r="GD230">
        <v>0</v>
      </c>
      <c r="GE230">
        <v>21.172499999999999</v>
      </c>
      <c r="GF230">
        <v>999.9</v>
      </c>
      <c r="GG230">
        <v>30.015000000000001</v>
      </c>
      <c r="GH230">
        <v>29.103999999999999</v>
      </c>
      <c r="GI230">
        <v>12.08</v>
      </c>
      <c r="GJ230">
        <v>61.4495</v>
      </c>
      <c r="GK230">
        <v>-1.38622</v>
      </c>
      <c r="GL230">
        <v>3</v>
      </c>
      <c r="GM230">
        <v>-6.5132099999999998E-2</v>
      </c>
      <c r="GN230">
        <v>0.20155000000000001</v>
      </c>
      <c r="GO230">
        <v>20.353000000000002</v>
      </c>
      <c r="GP230">
        <v>5.2220800000000001</v>
      </c>
      <c r="GQ230">
        <v>12.0396</v>
      </c>
      <c r="GR230">
        <v>4.9976000000000003</v>
      </c>
      <c r="GS230">
        <v>3.2890000000000001</v>
      </c>
      <c r="GT230">
        <v>9999</v>
      </c>
      <c r="GU230">
        <v>999.9</v>
      </c>
      <c r="GV230">
        <v>9999</v>
      </c>
      <c r="GW230">
        <v>9999</v>
      </c>
      <c r="GX230">
        <v>1.88967</v>
      </c>
      <c r="GY230">
        <v>1.88958</v>
      </c>
      <c r="GZ230">
        <v>1.8896999999999999</v>
      </c>
      <c r="HA230">
        <v>1.8899300000000001</v>
      </c>
      <c r="HB230">
        <v>1.8915599999999999</v>
      </c>
      <c r="HC230">
        <v>1.89167</v>
      </c>
      <c r="HD230">
        <v>1.8852100000000001</v>
      </c>
      <c r="HE230">
        <v>1.89011</v>
      </c>
      <c r="HF230">
        <v>5</v>
      </c>
      <c r="HG230">
        <v>0</v>
      </c>
      <c r="HH230">
        <v>0</v>
      </c>
      <c r="HI230">
        <v>4.5</v>
      </c>
      <c r="HJ230" t="s">
        <v>405</v>
      </c>
      <c r="HK230" t="s">
        <v>406</v>
      </c>
      <c r="HL230" t="s">
        <v>407</v>
      </c>
      <c r="HM230" t="s">
        <v>407</v>
      </c>
      <c r="HN230" t="s">
        <v>408</v>
      </c>
      <c r="HO230" t="s">
        <v>408</v>
      </c>
      <c r="HP230">
        <v>0</v>
      </c>
      <c r="HQ230">
        <v>100</v>
      </c>
      <c r="HR230">
        <v>100</v>
      </c>
      <c r="HS230">
        <v>-2.4</v>
      </c>
      <c r="HT230">
        <v>-0.112</v>
      </c>
      <c r="HU230">
        <v>-2.3866000000001</v>
      </c>
      <c r="HV230">
        <v>0</v>
      </c>
      <c r="HW230">
        <v>0</v>
      </c>
      <c r="HX230">
        <v>0</v>
      </c>
      <c r="HY230">
        <v>-0.11234999999999901</v>
      </c>
      <c r="HZ230">
        <v>0</v>
      </c>
      <c r="IA230">
        <v>0</v>
      </c>
      <c r="IB230">
        <v>0</v>
      </c>
      <c r="IC230">
        <v>-1</v>
      </c>
      <c r="ID230">
        <v>-1</v>
      </c>
      <c r="IE230">
        <v>-1</v>
      </c>
      <c r="IF230">
        <v>-1</v>
      </c>
      <c r="IG230">
        <v>4.5</v>
      </c>
      <c r="IH230">
        <v>4.7</v>
      </c>
      <c r="II230">
        <v>0.153809</v>
      </c>
      <c r="IJ230">
        <v>4.99878</v>
      </c>
      <c r="IK230">
        <v>2.5463900000000002</v>
      </c>
      <c r="IL230">
        <v>4.1845699999999999</v>
      </c>
      <c r="IM230">
        <v>3.1982400000000002</v>
      </c>
      <c r="IN230">
        <v>2.3706100000000001</v>
      </c>
      <c r="IO230">
        <v>32.798000000000002</v>
      </c>
      <c r="IP230">
        <v>24.148800000000001</v>
      </c>
      <c r="IQ230">
        <v>2</v>
      </c>
      <c r="IR230">
        <v>507.64299999999997</v>
      </c>
      <c r="IS230">
        <v>1255.1600000000001</v>
      </c>
      <c r="IT230">
        <v>21.9998</v>
      </c>
      <c r="IU230">
        <v>26.341799999999999</v>
      </c>
      <c r="IV230">
        <v>30</v>
      </c>
      <c r="IW230">
        <v>26.5716</v>
      </c>
      <c r="IX230">
        <v>26.609000000000002</v>
      </c>
      <c r="IY230">
        <v>-1</v>
      </c>
      <c r="IZ230">
        <v>-30</v>
      </c>
      <c r="JA230">
        <v>-30</v>
      </c>
      <c r="JB230">
        <v>22</v>
      </c>
      <c r="JC230">
        <v>400</v>
      </c>
      <c r="JD230">
        <v>15.875</v>
      </c>
      <c r="JE230">
        <v>102.88500000000001</v>
      </c>
      <c r="JF230">
        <v>101.051</v>
      </c>
    </row>
    <row r="231" spans="1:266" x14ac:dyDescent="0.35">
      <c r="A231">
        <v>213</v>
      </c>
      <c r="B231">
        <v>1717131235</v>
      </c>
      <c r="C231">
        <v>69302.900000095397</v>
      </c>
      <c r="D231" t="s">
        <v>1254</v>
      </c>
      <c r="E231" t="s">
        <v>1255</v>
      </c>
      <c r="F231" t="s">
        <v>400</v>
      </c>
      <c r="I231">
        <v>1717131235</v>
      </c>
      <c r="J231">
        <f t="shared" si="138"/>
        <v>7.9915645040293704E-4</v>
      </c>
      <c r="K231">
        <f t="shared" si="139"/>
        <v>0.79915645040293704</v>
      </c>
      <c r="L231">
        <f t="shared" si="140"/>
        <v>-0.955136832034431</v>
      </c>
      <c r="M231">
        <f t="shared" si="141"/>
        <v>424.36900000000003</v>
      </c>
      <c r="N231">
        <f t="shared" si="142"/>
        <v>443.28112307096222</v>
      </c>
      <c r="O231">
        <f t="shared" si="143"/>
        <v>44.607846632934645</v>
      </c>
      <c r="P231">
        <f t="shared" si="144"/>
        <v>42.704699754926004</v>
      </c>
      <c r="Q231">
        <f t="shared" si="145"/>
        <v>5.1908138970413298E-2</v>
      </c>
      <c r="R231">
        <f t="shared" si="146"/>
        <v>2.9350002669713309</v>
      </c>
      <c r="S231">
        <f t="shared" si="147"/>
        <v>5.1403467928718007E-2</v>
      </c>
      <c r="T231">
        <f t="shared" si="148"/>
        <v>3.2172101116246896E-2</v>
      </c>
      <c r="U231">
        <f t="shared" si="149"/>
        <v>4.7506650232750003E-3</v>
      </c>
      <c r="V231">
        <f t="shared" si="150"/>
        <v>22.857701357378978</v>
      </c>
      <c r="W231">
        <f t="shared" si="151"/>
        <v>22.857701357378978</v>
      </c>
      <c r="X231">
        <f t="shared" si="152"/>
        <v>2.7955274383397364</v>
      </c>
      <c r="Y231">
        <f t="shared" si="153"/>
        <v>44.599369524431289</v>
      </c>
      <c r="Z231">
        <f t="shared" si="154"/>
        <v>1.2625876452218001</v>
      </c>
      <c r="AA231">
        <f t="shared" si="155"/>
        <v>2.8309540217382705</v>
      </c>
      <c r="AB231">
        <f t="shared" si="156"/>
        <v>1.5329397931179363</v>
      </c>
      <c r="AC231">
        <f t="shared" si="157"/>
        <v>-35.242799462769526</v>
      </c>
      <c r="AD231">
        <f t="shared" si="158"/>
        <v>32.911985973305299</v>
      </c>
      <c r="AE231">
        <f t="shared" si="159"/>
        <v>2.3236127364286099</v>
      </c>
      <c r="AF231">
        <f t="shared" si="160"/>
        <v>-2.4500880123383695E-3</v>
      </c>
      <c r="AG231">
        <v>0</v>
      </c>
      <c r="AH231">
        <v>0</v>
      </c>
      <c r="AI231">
        <f t="shared" si="161"/>
        <v>1</v>
      </c>
      <c r="AJ231">
        <f t="shared" si="162"/>
        <v>0</v>
      </c>
      <c r="AK231">
        <f t="shared" si="163"/>
        <v>53751.269917084421</v>
      </c>
      <c r="AL231" t="s">
        <v>1256</v>
      </c>
      <c r="AM231">
        <v>8308.18</v>
      </c>
      <c r="AN231">
        <v>1858.76615384615</v>
      </c>
      <c r="AO231">
        <v>6103.13</v>
      </c>
      <c r="AP231">
        <f t="shared" si="164"/>
        <v>0.6954405110416868</v>
      </c>
      <c r="AQ231">
        <v>-0.95513683203438404</v>
      </c>
      <c r="AR231" t="s">
        <v>402</v>
      </c>
      <c r="AS231" t="s">
        <v>402</v>
      </c>
      <c r="AT231">
        <v>0</v>
      </c>
      <c r="AU231">
        <v>0</v>
      </c>
      <c r="AV231" t="e">
        <f t="shared" si="165"/>
        <v>#DIV/0!</v>
      </c>
      <c r="AW231">
        <v>0.5</v>
      </c>
      <c r="AX231">
        <f t="shared" si="166"/>
        <v>2.1002940102899999E-2</v>
      </c>
      <c r="AY231">
        <f t="shared" si="167"/>
        <v>-0.955136832034431</v>
      </c>
      <c r="AZ231" t="e">
        <f t="shared" si="168"/>
        <v>#DIV/0!</v>
      </c>
      <c r="BA231">
        <f t="shared" si="169"/>
        <v>-2.2359933281512212E-12</v>
      </c>
      <c r="BB231" t="e">
        <f t="shared" si="170"/>
        <v>#DIV/0!</v>
      </c>
      <c r="BC231" t="e">
        <f t="shared" si="171"/>
        <v>#DIV/0!</v>
      </c>
      <c r="BD231" t="s">
        <v>402</v>
      </c>
      <c r="BE231">
        <v>0</v>
      </c>
      <c r="BF231" t="e">
        <f t="shared" si="172"/>
        <v>#DIV/0!</v>
      </c>
      <c r="BG231" t="e">
        <f t="shared" si="173"/>
        <v>#DIV/0!</v>
      </c>
      <c r="BH231" t="e">
        <f t="shared" si="174"/>
        <v>#DIV/0!</v>
      </c>
      <c r="BI231" t="e">
        <f t="shared" si="175"/>
        <v>#DIV/0!</v>
      </c>
      <c r="BJ231">
        <f t="shared" si="176"/>
        <v>0</v>
      </c>
      <c r="BK231">
        <f t="shared" si="177"/>
        <v>1.4379375146008095</v>
      </c>
      <c r="BL231" t="e">
        <f t="shared" si="178"/>
        <v>#DIV/0!</v>
      </c>
      <c r="BM231" t="e">
        <f t="shared" si="179"/>
        <v>#DIV/0!</v>
      </c>
      <c r="CV231">
        <f t="shared" si="180"/>
        <v>5.0003499999999999E-2</v>
      </c>
      <c r="CW231">
        <f t="shared" si="181"/>
        <v>2.1002940102899999E-2</v>
      </c>
      <c r="CX231">
        <f t="shared" si="182"/>
        <v>0.4200294</v>
      </c>
      <c r="CY231">
        <f t="shared" si="183"/>
        <v>9.5006649999999998E-2</v>
      </c>
      <c r="CZ231">
        <v>1717131235</v>
      </c>
      <c r="DA231">
        <v>424.36900000000003</v>
      </c>
      <c r="DB231">
        <v>423.63</v>
      </c>
      <c r="DC231">
        <v>12.5467</v>
      </c>
      <c r="DD231">
        <v>11.6</v>
      </c>
      <c r="DE231">
        <v>426.75799999999998</v>
      </c>
      <c r="DF231">
        <v>12.6587</v>
      </c>
      <c r="DG231">
        <v>500.13499999999999</v>
      </c>
      <c r="DH231">
        <v>100.53100000000001</v>
      </c>
      <c r="DI231">
        <v>0.100054</v>
      </c>
      <c r="DJ231">
        <v>23.0657</v>
      </c>
      <c r="DK231">
        <v>22.430399999999999</v>
      </c>
      <c r="DL231">
        <v>999.9</v>
      </c>
      <c r="DM231">
        <v>0</v>
      </c>
      <c r="DN231">
        <v>0</v>
      </c>
      <c r="DO231">
        <v>9978.1200000000008</v>
      </c>
      <c r="DP231">
        <v>0</v>
      </c>
      <c r="DQ231">
        <v>1.5289399999999999E-3</v>
      </c>
      <c r="DR231">
        <v>5.0003499999999999E-2</v>
      </c>
      <c r="DS231">
        <v>0</v>
      </c>
      <c r="DT231">
        <v>0</v>
      </c>
      <c r="DU231">
        <v>0</v>
      </c>
      <c r="DV231">
        <v>1859.38</v>
      </c>
      <c r="DW231">
        <v>5.0003499999999999E-2</v>
      </c>
      <c r="DX231">
        <v>457.99</v>
      </c>
      <c r="DY231">
        <v>228.94</v>
      </c>
      <c r="DZ231">
        <v>33.875</v>
      </c>
      <c r="EA231">
        <v>38</v>
      </c>
      <c r="EB231">
        <v>36.125</v>
      </c>
      <c r="EC231">
        <v>38.75</v>
      </c>
      <c r="ED231">
        <v>37.75</v>
      </c>
      <c r="EE231">
        <v>0</v>
      </c>
      <c r="EF231">
        <v>0</v>
      </c>
      <c r="EG231">
        <v>0</v>
      </c>
      <c r="EH231">
        <v>298.90000009536698</v>
      </c>
      <c r="EI231">
        <v>0</v>
      </c>
      <c r="EJ231">
        <v>1858.76615384615</v>
      </c>
      <c r="EK231">
        <v>0.25641016578404502</v>
      </c>
      <c r="EL231">
        <v>9.1535042117373102</v>
      </c>
      <c r="EM231">
        <v>459.33461538461501</v>
      </c>
      <c r="EN231">
        <v>15</v>
      </c>
      <c r="EO231">
        <v>1717131253</v>
      </c>
      <c r="EP231" t="s">
        <v>1257</v>
      </c>
      <c r="EQ231">
        <v>1717131251</v>
      </c>
      <c r="ER231">
        <v>1717131253</v>
      </c>
      <c r="ES231">
        <v>215</v>
      </c>
      <c r="ET231">
        <v>1.0999999999999999E-2</v>
      </c>
      <c r="EU231">
        <v>0</v>
      </c>
      <c r="EV231">
        <v>-2.3889999999999998</v>
      </c>
      <c r="EW231">
        <v>-0.112</v>
      </c>
      <c r="EX231">
        <v>424</v>
      </c>
      <c r="EY231">
        <v>12</v>
      </c>
      <c r="EZ231">
        <v>0.21</v>
      </c>
      <c r="FA231">
        <v>0.05</v>
      </c>
      <c r="FB231">
        <v>424.35570000000001</v>
      </c>
      <c r="FC231">
        <v>4.4210526308089398E-3</v>
      </c>
      <c r="FD231">
        <v>9.3386294497643692E-3</v>
      </c>
      <c r="FE231">
        <v>1</v>
      </c>
      <c r="FF231">
        <v>12.54834</v>
      </c>
      <c r="FG231">
        <v>-4.9082706766886298E-3</v>
      </c>
      <c r="FH231">
        <v>6.1024585209581202E-4</v>
      </c>
      <c r="FI231">
        <v>1</v>
      </c>
      <c r="FJ231">
        <v>2</v>
      </c>
      <c r="FK231">
        <v>2</v>
      </c>
      <c r="FL231" t="s">
        <v>404</v>
      </c>
      <c r="FM231">
        <v>2.9738899999999999</v>
      </c>
      <c r="FN231">
        <v>2.8469799999999998</v>
      </c>
      <c r="FO231">
        <v>0.10245799999999999</v>
      </c>
      <c r="FP231">
        <v>0.102032</v>
      </c>
      <c r="FQ231">
        <v>7.2393899999999997E-2</v>
      </c>
      <c r="FR231">
        <v>6.8512699999999996E-2</v>
      </c>
      <c r="FS231">
        <v>32223.3</v>
      </c>
      <c r="FT231">
        <v>31838.9</v>
      </c>
      <c r="FU231">
        <v>33480.5</v>
      </c>
      <c r="FV231">
        <v>33170.400000000001</v>
      </c>
      <c r="FW231">
        <v>44402.400000000001</v>
      </c>
      <c r="FX231">
        <v>41474.1</v>
      </c>
      <c r="FY231">
        <v>49548.2</v>
      </c>
      <c r="FZ231">
        <v>44809.599999999999</v>
      </c>
      <c r="GA231">
        <v>2.10473</v>
      </c>
      <c r="GB231">
        <v>2.7536200000000002</v>
      </c>
      <c r="GC231">
        <v>7.5638300000000006E-2</v>
      </c>
      <c r="GD231">
        <v>0</v>
      </c>
      <c r="GE231">
        <v>21.1829</v>
      </c>
      <c r="GF231">
        <v>999.9</v>
      </c>
      <c r="GG231">
        <v>29.966000000000001</v>
      </c>
      <c r="GH231">
        <v>29.103999999999999</v>
      </c>
      <c r="GI231">
        <v>12.060499999999999</v>
      </c>
      <c r="GJ231">
        <v>61.899500000000003</v>
      </c>
      <c r="GK231">
        <v>-1.4543299999999999</v>
      </c>
      <c r="GL231">
        <v>3</v>
      </c>
      <c r="GM231">
        <v>-6.6336400000000004E-2</v>
      </c>
      <c r="GN231">
        <v>0.153976</v>
      </c>
      <c r="GO231">
        <v>20.353200000000001</v>
      </c>
      <c r="GP231">
        <v>5.2232799999999999</v>
      </c>
      <c r="GQ231">
        <v>12.0398</v>
      </c>
      <c r="GR231">
        <v>4.9991000000000003</v>
      </c>
      <c r="GS231">
        <v>3.2890000000000001</v>
      </c>
      <c r="GT231">
        <v>9999</v>
      </c>
      <c r="GU231">
        <v>999.9</v>
      </c>
      <c r="GV231">
        <v>9999</v>
      </c>
      <c r="GW231">
        <v>9999</v>
      </c>
      <c r="GX231">
        <v>1.8897999999999999</v>
      </c>
      <c r="GY231">
        <v>1.8896500000000001</v>
      </c>
      <c r="GZ231">
        <v>1.8897999999999999</v>
      </c>
      <c r="HA231">
        <v>1.88995</v>
      </c>
      <c r="HB231">
        <v>1.8916299999999999</v>
      </c>
      <c r="HC231">
        <v>1.89177</v>
      </c>
      <c r="HD231">
        <v>1.8852199999999999</v>
      </c>
      <c r="HE231">
        <v>1.89015</v>
      </c>
      <c r="HF231">
        <v>5</v>
      </c>
      <c r="HG231">
        <v>0</v>
      </c>
      <c r="HH231">
        <v>0</v>
      </c>
      <c r="HI231">
        <v>4.5</v>
      </c>
      <c r="HJ231" t="s">
        <v>405</v>
      </c>
      <c r="HK231" t="s">
        <v>406</v>
      </c>
      <c r="HL231" t="s">
        <v>407</v>
      </c>
      <c r="HM231" t="s">
        <v>407</v>
      </c>
      <c r="HN231" t="s">
        <v>408</v>
      </c>
      <c r="HO231" t="s">
        <v>408</v>
      </c>
      <c r="HP231">
        <v>0</v>
      </c>
      <c r="HQ231">
        <v>100</v>
      </c>
      <c r="HR231">
        <v>100</v>
      </c>
      <c r="HS231">
        <v>-2.3889999999999998</v>
      </c>
      <c r="HT231">
        <v>-0.112</v>
      </c>
      <c r="HU231">
        <v>-2.3999999999999799</v>
      </c>
      <c r="HV231">
        <v>0</v>
      </c>
      <c r="HW231">
        <v>0</v>
      </c>
      <c r="HX231">
        <v>0</v>
      </c>
      <c r="HY231">
        <v>-0.11230999999999899</v>
      </c>
      <c r="HZ231">
        <v>0</v>
      </c>
      <c r="IA231">
        <v>0</v>
      </c>
      <c r="IB231">
        <v>0</v>
      </c>
      <c r="IC231">
        <v>-1</v>
      </c>
      <c r="ID231">
        <v>-1</v>
      </c>
      <c r="IE231">
        <v>-1</v>
      </c>
      <c r="IF231">
        <v>-1</v>
      </c>
      <c r="IG231">
        <v>4.7</v>
      </c>
      <c r="IH231">
        <v>4.7</v>
      </c>
      <c r="II231">
        <v>0.153809</v>
      </c>
      <c r="IJ231">
        <v>4.99878</v>
      </c>
      <c r="IK231">
        <v>2.5463900000000002</v>
      </c>
      <c r="IL231">
        <v>4.1882299999999999</v>
      </c>
      <c r="IM231">
        <v>3.1982400000000002</v>
      </c>
      <c r="IN231">
        <v>2.36938</v>
      </c>
      <c r="IO231">
        <v>32.798000000000002</v>
      </c>
      <c r="IP231">
        <v>24.157499999999999</v>
      </c>
      <c r="IQ231">
        <v>2</v>
      </c>
      <c r="IR231">
        <v>507.90300000000002</v>
      </c>
      <c r="IS231">
        <v>1259.73</v>
      </c>
      <c r="IT231">
        <v>22</v>
      </c>
      <c r="IU231">
        <v>26.324200000000001</v>
      </c>
      <c r="IV231">
        <v>30.0001</v>
      </c>
      <c r="IW231">
        <v>26.555900000000001</v>
      </c>
      <c r="IX231">
        <v>26.593399999999999</v>
      </c>
      <c r="IY231">
        <v>-1</v>
      </c>
      <c r="IZ231">
        <v>-30</v>
      </c>
      <c r="JA231">
        <v>-30</v>
      </c>
      <c r="JB231">
        <v>22</v>
      </c>
      <c r="JC231">
        <v>400</v>
      </c>
      <c r="JD231">
        <v>15.875</v>
      </c>
      <c r="JE231">
        <v>102.88500000000001</v>
      </c>
      <c r="JF231">
        <v>101.054</v>
      </c>
    </row>
    <row r="232" spans="1:266" x14ac:dyDescent="0.35">
      <c r="A232">
        <v>214</v>
      </c>
      <c r="B232">
        <v>1717131535</v>
      </c>
      <c r="C232">
        <v>69602.900000095397</v>
      </c>
      <c r="D232" t="s">
        <v>1258</v>
      </c>
      <c r="E232" t="s">
        <v>1259</v>
      </c>
      <c r="F232" t="s">
        <v>400</v>
      </c>
      <c r="I232">
        <v>1717131535</v>
      </c>
      <c r="J232">
        <f t="shared" si="138"/>
        <v>7.8440057307561386E-4</v>
      </c>
      <c r="K232">
        <f t="shared" si="139"/>
        <v>0.78440057307561384</v>
      </c>
      <c r="L232">
        <f t="shared" si="140"/>
        <v>-1.0948110839626688</v>
      </c>
      <c r="M232">
        <f t="shared" si="141"/>
        <v>424.07900000000001</v>
      </c>
      <c r="N232">
        <f t="shared" si="142"/>
        <v>447.8632317186773</v>
      </c>
      <c r="O232">
        <f t="shared" si="143"/>
        <v>45.069461411233817</v>
      </c>
      <c r="P232">
        <f t="shared" si="144"/>
        <v>42.676001895642003</v>
      </c>
      <c r="Q232">
        <f t="shared" si="145"/>
        <v>5.1062294879470532E-2</v>
      </c>
      <c r="R232">
        <f t="shared" si="146"/>
        <v>2.9411661847287789</v>
      </c>
      <c r="S232">
        <f t="shared" si="147"/>
        <v>5.0574867027003083E-2</v>
      </c>
      <c r="T232">
        <f t="shared" si="148"/>
        <v>3.1652697456987844E-2</v>
      </c>
      <c r="U232">
        <f t="shared" si="149"/>
        <v>4.7506650232750003E-3</v>
      </c>
      <c r="V232">
        <f t="shared" si="150"/>
        <v>22.814735811424839</v>
      </c>
      <c r="W232">
        <f t="shared" si="151"/>
        <v>22.814735811424839</v>
      </c>
      <c r="X232">
        <f t="shared" si="152"/>
        <v>2.7882580240587695</v>
      </c>
      <c r="Y232">
        <f t="shared" si="153"/>
        <v>44.595175066183103</v>
      </c>
      <c r="Z232">
        <f t="shared" si="154"/>
        <v>1.2588685441008001</v>
      </c>
      <c r="AA232">
        <f t="shared" si="155"/>
        <v>2.822880596908814</v>
      </c>
      <c r="AB232">
        <f t="shared" si="156"/>
        <v>1.5293894799579695</v>
      </c>
      <c r="AC232">
        <f t="shared" si="157"/>
        <v>-34.592065272634571</v>
      </c>
      <c r="AD232">
        <f t="shared" si="158"/>
        <v>32.309695637165397</v>
      </c>
      <c r="AE232">
        <f t="shared" si="159"/>
        <v>2.2752683526099404</v>
      </c>
      <c r="AF232">
        <f t="shared" si="160"/>
        <v>-2.3506178359582464E-3</v>
      </c>
      <c r="AG232">
        <v>0</v>
      </c>
      <c r="AH232">
        <v>0</v>
      </c>
      <c r="AI232">
        <f t="shared" si="161"/>
        <v>1</v>
      </c>
      <c r="AJ232">
        <f t="shared" si="162"/>
        <v>0</v>
      </c>
      <c r="AK232">
        <f t="shared" si="163"/>
        <v>53941.145419743261</v>
      </c>
      <c r="AL232" t="s">
        <v>1260</v>
      </c>
      <c r="AM232">
        <v>8308.39</v>
      </c>
      <c r="AN232">
        <v>1840.66807692308</v>
      </c>
      <c r="AO232">
        <v>6043.43</v>
      </c>
      <c r="AP232">
        <f t="shared" si="164"/>
        <v>0.69542659103802307</v>
      </c>
      <c r="AQ232">
        <v>-1.0948110839626699</v>
      </c>
      <c r="AR232" t="s">
        <v>402</v>
      </c>
      <c r="AS232" t="s">
        <v>402</v>
      </c>
      <c r="AT232">
        <v>0</v>
      </c>
      <c r="AU232">
        <v>0</v>
      </c>
      <c r="AV232" t="e">
        <f t="shared" si="165"/>
        <v>#DIV/0!</v>
      </c>
      <c r="AW232">
        <v>0.5</v>
      </c>
      <c r="AX232">
        <f t="shared" si="166"/>
        <v>2.1002940102899999E-2</v>
      </c>
      <c r="AY232">
        <f t="shared" si="167"/>
        <v>-1.0948110839626688</v>
      </c>
      <c r="AZ232" t="e">
        <f t="shared" si="168"/>
        <v>#DIV/0!</v>
      </c>
      <c r="BA232">
        <f t="shared" si="169"/>
        <v>5.2860362367641165E-14</v>
      </c>
      <c r="BB232" t="e">
        <f t="shared" si="170"/>
        <v>#DIV/0!</v>
      </c>
      <c r="BC232" t="e">
        <f t="shared" si="171"/>
        <v>#DIV/0!</v>
      </c>
      <c r="BD232" t="s">
        <v>402</v>
      </c>
      <c r="BE232">
        <v>0</v>
      </c>
      <c r="BF232" t="e">
        <f t="shared" si="172"/>
        <v>#DIV/0!</v>
      </c>
      <c r="BG232" t="e">
        <f t="shared" si="173"/>
        <v>#DIV/0!</v>
      </c>
      <c r="BH232" t="e">
        <f t="shared" si="174"/>
        <v>#DIV/0!</v>
      </c>
      <c r="BI232" t="e">
        <f t="shared" si="175"/>
        <v>#DIV/0!</v>
      </c>
      <c r="BJ232">
        <f t="shared" si="176"/>
        <v>0</v>
      </c>
      <c r="BK232">
        <f t="shared" si="177"/>
        <v>1.4379662970714964</v>
      </c>
      <c r="BL232" t="e">
        <f t="shared" si="178"/>
        <v>#DIV/0!</v>
      </c>
      <c r="BM232" t="e">
        <f t="shared" si="179"/>
        <v>#DIV/0!</v>
      </c>
      <c r="CV232">
        <f t="shared" si="180"/>
        <v>5.0003499999999999E-2</v>
      </c>
      <c r="CW232">
        <f t="shared" si="181"/>
        <v>2.1002940102899999E-2</v>
      </c>
      <c r="CX232">
        <f t="shared" si="182"/>
        <v>0.4200294</v>
      </c>
      <c r="CY232">
        <f t="shared" si="183"/>
        <v>9.5006649999999998E-2</v>
      </c>
      <c r="CZ232">
        <v>1717131535</v>
      </c>
      <c r="DA232">
        <v>424.07900000000001</v>
      </c>
      <c r="DB232">
        <v>423.16500000000002</v>
      </c>
      <c r="DC232">
        <v>12.509600000000001</v>
      </c>
      <c r="DD232">
        <v>11.5807</v>
      </c>
      <c r="DE232">
        <v>426.43</v>
      </c>
      <c r="DF232">
        <v>12.621600000000001</v>
      </c>
      <c r="DG232">
        <v>500.32600000000002</v>
      </c>
      <c r="DH232">
        <v>100.532</v>
      </c>
      <c r="DI232">
        <v>0.100198</v>
      </c>
      <c r="DJ232">
        <v>23.0185</v>
      </c>
      <c r="DK232">
        <v>22.3919</v>
      </c>
      <c r="DL232">
        <v>999.9</v>
      </c>
      <c r="DM232">
        <v>0</v>
      </c>
      <c r="DN232">
        <v>0</v>
      </c>
      <c r="DO232">
        <v>10013.1</v>
      </c>
      <c r="DP232">
        <v>0</v>
      </c>
      <c r="DQ232">
        <v>1.5289399999999999E-3</v>
      </c>
      <c r="DR232">
        <v>5.0003499999999999E-2</v>
      </c>
      <c r="DS232">
        <v>0</v>
      </c>
      <c r="DT232">
        <v>0</v>
      </c>
      <c r="DU232">
        <v>0</v>
      </c>
      <c r="DV232">
        <v>1842.09</v>
      </c>
      <c r="DW232">
        <v>5.0003499999999999E-2</v>
      </c>
      <c r="DX232">
        <v>477.17</v>
      </c>
      <c r="DY232">
        <v>229.52</v>
      </c>
      <c r="DZ232">
        <v>33.561999999999998</v>
      </c>
      <c r="EA232">
        <v>37.75</v>
      </c>
      <c r="EB232">
        <v>35.811999999999998</v>
      </c>
      <c r="EC232">
        <v>38.436999999999998</v>
      </c>
      <c r="ED232">
        <v>37.5</v>
      </c>
      <c r="EE232">
        <v>0</v>
      </c>
      <c r="EF232">
        <v>0</v>
      </c>
      <c r="EG232">
        <v>0</v>
      </c>
      <c r="EH232">
        <v>298.90000009536698</v>
      </c>
      <c r="EI232">
        <v>0</v>
      </c>
      <c r="EJ232">
        <v>1840.66807692308</v>
      </c>
      <c r="EK232">
        <v>2.8345300508912898</v>
      </c>
      <c r="EL232">
        <v>-0.99076939467264302</v>
      </c>
      <c r="EM232">
        <v>477.97615384615398</v>
      </c>
      <c r="EN232">
        <v>15</v>
      </c>
      <c r="EO232">
        <v>1717131558</v>
      </c>
      <c r="EP232" t="s">
        <v>1261</v>
      </c>
      <c r="EQ232">
        <v>1717131558</v>
      </c>
      <c r="ER232">
        <v>1717131553</v>
      </c>
      <c r="ES232">
        <v>216</v>
      </c>
      <c r="ET232">
        <v>3.7999999999999999E-2</v>
      </c>
      <c r="EU232">
        <v>0</v>
      </c>
      <c r="EV232">
        <v>-2.351</v>
      </c>
      <c r="EW232">
        <v>-0.112</v>
      </c>
      <c r="EX232">
        <v>423</v>
      </c>
      <c r="EY232">
        <v>12</v>
      </c>
      <c r="EZ232">
        <v>0.26</v>
      </c>
      <c r="FA232">
        <v>0.11</v>
      </c>
      <c r="FB232">
        <v>424.0213</v>
      </c>
      <c r="FC232">
        <v>-6.3157894761134805E-4</v>
      </c>
      <c r="FD232">
        <v>1.3896402412137099E-2</v>
      </c>
      <c r="FE232">
        <v>1</v>
      </c>
      <c r="FF232">
        <v>12.511060000000001</v>
      </c>
      <c r="FG232">
        <v>-7.3894736842022597E-3</v>
      </c>
      <c r="FH232">
        <v>7.2897187874427897E-4</v>
      </c>
      <c r="FI232">
        <v>1</v>
      </c>
      <c r="FJ232">
        <v>2</v>
      </c>
      <c r="FK232">
        <v>2</v>
      </c>
      <c r="FL232" t="s">
        <v>404</v>
      </c>
      <c r="FM232">
        <v>2.9743900000000001</v>
      </c>
      <c r="FN232">
        <v>2.8474300000000001</v>
      </c>
      <c r="FO232">
        <v>0.10240100000000001</v>
      </c>
      <c r="FP232">
        <v>0.10195</v>
      </c>
      <c r="FQ232">
        <v>7.2235599999999997E-2</v>
      </c>
      <c r="FR232">
        <v>6.8428900000000001E-2</v>
      </c>
      <c r="FS232">
        <v>32225.599999999999</v>
      </c>
      <c r="FT232">
        <v>31841.200000000001</v>
      </c>
      <c r="FU232">
        <v>33480.800000000003</v>
      </c>
      <c r="FV232">
        <v>33169.699999999997</v>
      </c>
      <c r="FW232">
        <v>44410.400000000001</v>
      </c>
      <c r="FX232">
        <v>41476.699999999997</v>
      </c>
      <c r="FY232">
        <v>49548.5</v>
      </c>
      <c r="FZ232">
        <v>44808.4</v>
      </c>
      <c r="GA232">
        <v>2.1050300000000002</v>
      </c>
      <c r="GB232">
        <v>2.75332</v>
      </c>
      <c r="GC232">
        <v>7.7806399999999998E-2</v>
      </c>
      <c r="GD232">
        <v>0</v>
      </c>
      <c r="GE232">
        <v>21.108499999999999</v>
      </c>
      <c r="GF232">
        <v>999.9</v>
      </c>
      <c r="GG232">
        <v>29.940999999999999</v>
      </c>
      <c r="GH232">
        <v>29.084</v>
      </c>
      <c r="GI232">
        <v>12.0365</v>
      </c>
      <c r="GJ232">
        <v>61.599499999999999</v>
      </c>
      <c r="GK232">
        <v>-1.3621799999999999</v>
      </c>
      <c r="GL232">
        <v>3</v>
      </c>
      <c r="GM232">
        <v>-6.6875000000000004E-2</v>
      </c>
      <c r="GN232">
        <v>0.135708</v>
      </c>
      <c r="GO232">
        <v>20.353300000000001</v>
      </c>
      <c r="GP232">
        <v>5.2226800000000004</v>
      </c>
      <c r="GQ232">
        <v>12.0398</v>
      </c>
      <c r="GR232">
        <v>4.9993499999999997</v>
      </c>
      <c r="GS232">
        <v>3.2890000000000001</v>
      </c>
      <c r="GT232">
        <v>9999</v>
      </c>
      <c r="GU232">
        <v>999.9</v>
      </c>
      <c r="GV232">
        <v>9999</v>
      </c>
      <c r="GW232">
        <v>9999</v>
      </c>
      <c r="GX232">
        <v>1.88978</v>
      </c>
      <c r="GY232">
        <v>1.8896500000000001</v>
      </c>
      <c r="GZ232">
        <v>1.88975</v>
      </c>
      <c r="HA232">
        <v>1.88995</v>
      </c>
      <c r="HB232">
        <v>1.8916200000000001</v>
      </c>
      <c r="HC232">
        <v>1.8917600000000001</v>
      </c>
      <c r="HD232">
        <v>1.8852199999999999</v>
      </c>
      <c r="HE232">
        <v>1.89012</v>
      </c>
      <c r="HF232">
        <v>5</v>
      </c>
      <c r="HG232">
        <v>0</v>
      </c>
      <c r="HH232">
        <v>0</v>
      </c>
      <c r="HI232">
        <v>4.5</v>
      </c>
      <c r="HJ232" t="s">
        <v>405</v>
      </c>
      <c r="HK232" t="s">
        <v>406</v>
      </c>
      <c r="HL232" t="s">
        <v>407</v>
      </c>
      <c r="HM232" t="s">
        <v>407</v>
      </c>
      <c r="HN232" t="s">
        <v>408</v>
      </c>
      <c r="HO232" t="s">
        <v>408</v>
      </c>
      <c r="HP232">
        <v>0</v>
      </c>
      <c r="HQ232">
        <v>100</v>
      </c>
      <c r="HR232">
        <v>100</v>
      </c>
      <c r="HS232">
        <v>-2.351</v>
      </c>
      <c r="HT232">
        <v>-0.112</v>
      </c>
      <c r="HU232">
        <v>-2.38890000000004</v>
      </c>
      <c r="HV232">
        <v>0</v>
      </c>
      <c r="HW232">
        <v>0</v>
      </c>
      <c r="HX232">
        <v>0</v>
      </c>
      <c r="HY232">
        <v>-0.112000000000002</v>
      </c>
      <c r="HZ232">
        <v>0</v>
      </c>
      <c r="IA232">
        <v>0</v>
      </c>
      <c r="IB232">
        <v>0</v>
      </c>
      <c r="IC232">
        <v>-1</v>
      </c>
      <c r="ID232">
        <v>-1</v>
      </c>
      <c r="IE232">
        <v>-1</v>
      </c>
      <c r="IF232">
        <v>-1</v>
      </c>
      <c r="IG232">
        <v>4.7</v>
      </c>
      <c r="IH232">
        <v>4.7</v>
      </c>
      <c r="II232">
        <v>0.153809</v>
      </c>
      <c r="IJ232">
        <v>4.99878</v>
      </c>
      <c r="IK232">
        <v>2.5463900000000002</v>
      </c>
      <c r="IL232">
        <v>4.1967800000000004</v>
      </c>
      <c r="IM232">
        <v>3.1982400000000002</v>
      </c>
      <c r="IN232">
        <v>2.3767100000000001</v>
      </c>
      <c r="IO232">
        <v>32.798000000000002</v>
      </c>
      <c r="IP232">
        <v>24.157499999999999</v>
      </c>
      <c r="IQ232">
        <v>2</v>
      </c>
      <c r="IR232">
        <v>508.029</v>
      </c>
      <c r="IS232">
        <v>1259.1500000000001</v>
      </c>
      <c r="IT232">
        <v>21.9999</v>
      </c>
      <c r="IU232">
        <v>26.317399999999999</v>
      </c>
      <c r="IV232">
        <v>30.0001</v>
      </c>
      <c r="IW232">
        <v>26.549199999999999</v>
      </c>
      <c r="IX232">
        <v>26.5855</v>
      </c>
      <c r="IY232">
        <v>-1</v>
      </c>
      <c r="IZ232">
        <v>-30</v>
      </c>
      <c r="JA232">
        <v>-30</v>
      </c>
      <c r="JB232">
        <v>22</v>
      </c>
      <c r="JC232">
        <v>400</v>
      </c>
      <c r="JD232">
        <v>15.875</v>
      </c>
      <c r="JE232">
        <v>102.886</v>
      </c>
      <c r="JF232">
        <v>101.051</v>
      </c>
    </row>
    <row r="233" spans="1:266" x14ac:dyDescent="0.35">
      <c r="A233">
        <v>215</v>
      </c>
      <c r="B233">
        <v>1717131835.0999999</v>
      </c>
      <c r="C233">
        <v>69903</v>
      </c>
      <c r="D233" t="s">
        <v>1262</v>
      </c>
      <c r="E233" t="s">
        <v>1263</v>
      </c>
      <c r="F233" t="s">
        <v>400</v>
      </c>
      <c r="I233">
        <v>1717131835.0999999</v>
      </c>
      <c r="J233">
        <f t="shared" si="138"/>
        <v>7.7980629768470389E-4</v>
      </c>
      <c r="K233">
        <f t="shared" si="139"/>
        <v>0.77980629768470389</v>
      </c>
      <c r="L233">
        <f t="shared" si="140"/>
        <v>-1.0246345669244272</v>
      </c>
      <c r="M233">
        <f t="shared" si="141"/>
        <v>423.60399999999998</v>
      </c>
      <c r="N233">
        <f t="shared" si="142"/>
        <v>445.37362869295549</v>
      </c>
      <c r="O233">
        <f t="shared" si="143"/>
        <v>44.818310210520153</v>
      </c>
      <c r="P233">
        <f t="shared" si="144"/>
        <v>42.627614782970802</v>
      </c>
      <c r="Q233">
        <f t="shared" si="145"/>
        <v>5.0819234051959379E-2</v>
      </c>
      <c r="R233">
        <f t="shared" si="146"/>
        <v>2.942903682617275</v>
      </c>
      <c r="S233">
        <f t="shared" si="147"/>
        <v>5.0336694019868893E-2</v>
      </c>
      <c r="T233">
        <f t="shared" si="148"/>
        <v>3.1503406093711057E-2</v>
      </c>
      <c r="U233">
        <f t="shared" si="149"/>
        <v>4.7506650232750003E-3</v>
      </c>
      <c r="V233">
        <f t="shared" si="150"/>
        <v>22.789537581432658</v>
      </c>
      <c r="W233">
        <f t="shared" si="151"/>
        <v>22.789537581432658</v>
      </c>
      <c r="X233">
        <f t="shared" si="152"/>
        <v>2.7840023909064495</v>
      </c>
      <c r="Y233">
        <f t="shared" si="153"/>
        <v>44.577235917985568</v>
      </c>
      <c r="Z233">
        <f t="shared" si="154"/>
        <v>1.2563455073156902</v>
      </c>
      <c r="AA233">
        <f t="shared" si="155"/>
        <v>2.8183566823818986</v>
      </c>
      <c r="AB233">
        <f t="shared" si="156"/>
        <v>1.5276568835907594</v>
      </c>
      <c r="AC233">
        <f t="shared" si="157"/>
        <v>-34.38945772789544</v>
      </c>
      <c r="AD233">
        <f t="shared" si="158"/>
        <v>32.122246637492431</v>
      </c>
      <c r="AE233">
        <f t="shared" si="159"/>
        <v>2.2601401547418134</v>
      </c>
      <c r="AF233">
        <f t="shared" si="160"/>
        <v>-2.320270637923727E-3</v>
      </c>
      <c r="AG233">
        <v>0</v>
      </c>
      <c r="AH233">
        <v>0</v>
      </c>
      <c r="AI233">
        <f t="shared" si="161"/>
        <v>1</v>
      </c>
      <c r="AJ233">
        <f t="shared" si="162"/>
        <v>0</v>
      </c>
      <c r="AK233">
        <f t="shared" si="163"/>
        <v>53997.086468989401</v>
      </c>
      <c r="AL233" t="s">
        <v>1264</v>
      </c>
      <c r="AM233">
        <v>8308.7099999999991</v>
      </c>
      <c r="AN233">
        <v>1842.8765384615399</v>
      </c>
      <c r="AO233">
        <v>6088.97</v>
      </c>
      <c r="AP233">
        <f t="shared" si="164"/>
        <v>0.69734182653855414</v>
      </c>
      <c r="AQ233">
        <v>-1.0246345669244299</v>
      </c>
      <c r="AR233" t="s">
        <v>402</v>
      </c>
      <c r="AS233" t="s">
        <v>402</v>
      </c>
      <c r="AT233">
        <v>0</v>
      </c>
      <c r="AU233">
        <v>0</v>
      </c>
      <c r="AV233" t="e">
        <f t="shared" si="165"/>
        <v>#DIV/0!</v>
      </c>
      <c r="AW233">
        <v>0.5</v>
      </c>
      <c r="AX233">
        <f t="shared" si="166"/>
        <v>2.1002940102899999E-2</v>
      </c>
      <c r="AY233">
        <f t="shared" si="167"/>
        <v>-1.0246345669244272</v>
      </c>
      <c r="AZ233" t="e">
        <f t="shared" si="168"/>
        <v>#DIV/0!</v>
      </c>
      <c r="BA233">
        <f t="shared" si="169"/>
        <v>1.2686486968233879E-13</v>
      </c>
      <c r="BB233" t="e">
        <f t="shared" si="170"/>
        <v>#DIV/0!</v>
      </c>
      <c r="BC233" t="e">
        <f t="shared" si="171"/>
        <v>#DIV/0!</v>
      </c>
      <c r="BD233" t="s">
        <v>402</v>
      </c>
      <c r="BE233">
        <v>0</v>
      </c>
      <c r="BF233" t="e">
        <f t="shared" si="172"/>
        <v>#DIV/0!</v>
      </c>
      <c r="BG233" t="e">
        <f t="shared" si="173"/>
        <v>#DIV/0!</v>
      </c>
      <c r="BH233" t="e">
        <f t="shared" si="174"/>
        <v>#DIV/0!</v>
      </c>
      <c r="BI233" t="e">
        <f t="shared" si="175"/>
        <v>#DIV/0!</v>
      </c>
      <c r="BJ233">
        <f t="shared" si="176"/>
        <v>0</v>
      </c>
      <c r="BK233">
        <f t="shared" si="177"/>
        <v>1.4340169511468601</v>
      </c>
      <c r="BL233" t="e">
        <f t="shared" si="178"/>
        <v>#DIV/0!</v>
      </c>
      <c r="BM233" t="e">
        <f t="shared" si="179"/>
        <v>#DIV/0!</v>
      </c>
      <c r="CV233">
        <f t="shared" si="180"/>
        <v>5.0003499999999999E-2</v>
      </c>
      <c r="CW233">
        <f t="shared" si="181"/>
        <v>2.1002940102899999E-2</v>
      </c>
      <c r="CX233">
        <f t="shared" si="182"/>
        <v>0.4200294</v>
      </c>
      <c r="CY233">
        <f t="shared" si="183"/>
        <v>9.5006649999999998E-2</v>
      </c>
      <c r="CZ233">
        <v>1717131835.0999999</v>
      </c>
      <c r="DA233">
        <v>423.60399999999998</v>
      </c>
      <c r="DB233">
        <v>422.77100000000002</v>
      </c>
      <c r="DC233">
        <v>12.4847</v>
      </c>
      <c r="DD233">
        <v>11.5608</v>
      </c>
      <c r="DE233">
        <v>426.01900000000001</v>
      </c>
      <c r="DF233">
        <v>12.5967</v>
      </c>
      <c r="DG233">
        <v>500.1</v>
      </c>
      <c r="DH233">
        <v>100.53100000000001</v>
      </c>
      <c r="DI233">
        <v>9.9812700000000004E-2</v>
      </c>
      <c r="DJ233">
        <v>22.992000000000001</v>
      </c>
      <c r="DK233">
        <v>22.374099999999999</v>
      </c>
      <c r="DL233">
        <v>999.9</v>
      </c>
      <c r="DM233">
        <v>0</v>
      </c>
      <c r="DN233">
        <v>0</v>
      </c>
      <c r="DO233">
        <v>10023.1</v>
      </c>
      <c r="DP233">
        <v>0</v>
      </c>
      <c r="DQ233">
        <v>1.5289399999999999E-3</v>
      </c>
      <c r="DR233">
        <v>5.0003499999999999E-2</v>
      </c>
      <c r="DS233">
        <v>0</v>
      </c>
      <c r="DT233">
        <v>0</v>
      </c>
      <c r="DU233">
        <v>0</v>
      </c>
      <c r="DV233">
        <v>1841.43</v>
      </c>
      <c r="DW233">
        <v>5.0003499999999999E-2</v>
      </c>
      <c r="DX233">
        <v>483.82</v>
      </c>
      <c r="DY233">
        <v>228.19</v>
      </c>
      <c r="DZ233">
        <v>33.375</v>
      </c>
      <c r="EA233">
        <v>37.5</v>
      </c>
      <c r="EB233">
        <v>35.625</v>
      </c>
      <c r="EC233">
        <v>38.25</v>
      </c>
      <c r="ED233">
        <v>37.311999999999998</v>
      </c>
      <c r="EE233">
        <v>0</v>
      </c>
      <c r="EF233">
        <v>0</v>
      </c>
      <c r="EG233">
        <v>0</v>
      </c>
      <c r="EH233">
        <v>298.90000009536698</v>
      </c>
      <c r="EI233">
        <v>0</v>
      </c>
      <c r="EJ233">
        <v>1842.8765384615399</v>
      </c>
      <c r="EK233">
        <v>1.30153842218126</v>
      </c>
      <c r="EL233">
        <v>2.0755554624530399</v>
      </c>
      <c r="EM233">
        <v>484.81653846153898</v>
      </c>
      <c r="EN233">
        <v>15</v>
      </c>
      <c r="EO233">
        <v>1717131857.0999999</v>
      </c>
      <c r="EP233" t="s">
        <v>1265</v>
      </c>
      <c r="EQ233">
        <v>1717131857.0999999</v>
      </c>
      <c r="ER233">
        <v>1717131856.0999999</v>
      </c>
      <c r="ES233">
        <v>217</v>
      </c>
      <c r="ET233">
        <v>-6.4000000000000001E-2</v>
      </c>
      <c r="EU233">
        <v>0</v>
      </c>
      <c r="EV233">
        <v>-2.415</v>
      </c>
      <c r="EW233">
        <v>-0.112</v>
      </c>
      <c r="EX233">
        <v>423</v>
      </c>
      <c r="EY233">
        <v>12</v>
      </c>
      <c r="EZ233">
        <v>0.62</v>
      </c>
      <c r="FA233">
        <v>7.0000000000000007E-2</v>
      </c>
      <c r="FB233">
        <v>423.66709523809499</v>
      </c>
      <c r="FC233">
        <v>-1.877922077919E-2</v>
      </c>
      <c r="FD233">
        <v>1.41013500262343E-2</v>
      </c>
      <c r="FE233">
        <v>1</v>
      </c>
      <c r="FF233">
        <v>12.4857761904762</v>
      </c>
      <c r="FG233">
        <v>-5.3532467532555897E-3</v>
      </c>
      <c r="FH233">
        <v>6.7110765718204402E-4</v>
      </c>
      <c r="FI233">
        <v>1</v>
      </c>
      <c r="FJ233">
        <v>2</v>
      </c>
      <c r="FK233">
        <v>2</v>
      </c>
      <c r="FL233" t="s">
        <v>404</v>
      </c>
      <c r="FM233">
        <v>2.9738199999999999</v>
      </c>
      <c r="FN233">
        <v>2.84714</v>
      </c>
      <c r="FO233">
        <v>0.102327</v>
      </c>
      <c r="FP233">
        <v>0.10188</v>
      </c>
      <c r="FQ233">
        <v>7.213E-2</v>
      </c>
      <c r="FR233">
        <v>6.8342799999999995E-2</v>
      </c>
      <c r="FS233">
        <v>32229.1</v>
      </c>
      <c r="FT233">
        <v>31844.400000000001</v>
      </c>
      <c r="FU233">
        <v>33481.599999999999</v>
      </c>
      <c r="FV233">
        <v>33170.300000000003</v>
      </c>
      <c r="FW233">
        <v>44416.800000000003</v>
      </c>
      <c r="FX233">
        <v>41481.4</v>
      </c>
      <c r="FY233">
        <v>49549.9</v>
      </c>
      <c r="FZ233">
        <v>44809.3</v>
      </c>
      <c r="GA233">
        <v>2.1048499999999999</v>
      </c>
      <c r="GB233">
        <v>2.7509999999999999</v>
      </c>
      <c r="GC233">
        <v>7.6755900000000002E-2</v>
      </c>
      <c r="GD233">
        <v>0</v>
      </c>
      <c r="GE233">
        <v>21.108000000000001</v>
      </c>
      <c r="GF233">
        <v>999.9</v>
      </c>
      <c r="GG233">
        <v>29.893000000000001</v>
      </c>
      <c r="GH233">
        <v>29.074000000000002</v>
      </c>
      <c r="GI233">
        <v>12.009600000000001</v>
      </c>
      <c r="GJ233">
        <v>61.659599999999998</v>
      </c>
      <c r="GK233">
        <v>-1.2620199999999999</v>
      </c>
      <c r="GL233">
        <v>3</v>
      </c>
      <c r="GM233">
        <v>-6.7464399999999994E-2</v>
      </c>
      <c r="GN233">
        <v>0.160251</v>
      </c>
      <c r="GO233">
        <v>20.352799999999998</v>
      </c>
      <c r="GP233">
        <v>5.2234299999999996</v>
      </c>
      <c r="GQ233">
        <v>12.0387</v>
      </c>
      <c r="GR233">
        <v>4.9993999999999996</v>
      </c>
      <c r="GS233">
        <v>3.2890000000000001</v>
      </c>
      <c r="GT233">
        <v>9999</v>
      </c>
      <c r="GU233">
        <v>999.9</v>
      </c>
      <c r="GV233">
        <v>9999</v>
      </c>
      <c r="GW233">
        <v>9999</v>
      </c>
      <c r="GX233">
        <v>1.8897200000000001</v>
      </c>
      <c r="GY233">
        <v>1.88961</v>
      </c>
      <c r="GZ233">
        <v>1.8896900000000001</v>
      </c>
      <c r="HA233">
        <v>1.88994</v>
      </c>
      <c r="HB233">
        <v>1.8915900000000001</v>
      </c>
      <c r="HC233">
        <v>1.89174</v>
      </c>
      <c r="HD233">
        <v>1.8852199999999999</v>
      </c>
      <c r="HE233">
        <v>1.89011</v>
      </c>
      <c r="HF233">
        <v>5</v>
      </c>
      <c r="HG233">
        <v>0</v>
      </c>
      <c r="HH233">
        <v>0</v>
      </c>
      <c r="HI233">
        <v>4.5</v>
      </c>
      <c r="HJ233" t="s">
        <v>405</v>
      </c>
      <c r="HK233" t="s">
        <v>406</v>
      </c>
      <c r="HL233" t="s">
        <v>407</v>
      </c>
      <c r="HM233" t="s">
        <v>407</v>
      </c>
      <c r="HN233" t="s">
        <v>408</v>
      </c>
      <c r="HO233" t="s">
        <v>408</v>
      </c>
      <c r="HP233">
        <v>0</v>
      </c>
      <c r="HQ233">
        <v>100</v>
      </c>
      <c r="HR233">
        <v>100</v>
      </c>
      <c r="HS233">
        <v>-2.415</v>
      </c>
      <c r="HT233">
        <v>-0.112</v>
      </c>
      <c r="HU233">
        <v>-2.3505454545454501</v>
      </c>
      <c r="HV233">
        <v>0</v>
      </c>
      <c r="HW233">
        <v>0</v>
      </c>
      <c r="HX233">
        <v>0</v>
      </c>
      <c r="HY233">
        <v>-0.11176</v>
      </c>
      <c r="HZ233">
        <v>0</v>
      </c>
      <c r="IA233">
        <v>0</v>
      </c>
      <c r="IB233">
        <v>0</v>
      </c>
      <c r="IC233">
        <v>-1</v>
      </c>
      <c r="ID233">
        <v>-1</v>
      </c>
      <c r="IE233">
        <v>-1</v>
      </c>
      <c r="IF233">
        <v>-1</v>
      </c>
      <c r="IG233">
        <v>4.5999999999999996</v>
      </c>
      <c r="IH233">
        <v>4.7</v>
      </c>
      <c r="II233">
        <v>0.153809</v>
      </c>
      <c r="IJ233">
        <v>4.99878</v>
      </c>
      <c r="IK233">
        <v>2.5463900000000002</v>
      </c>
      <c r="IL233">
        <v>4.21021</v>
      </c>
      <c r="IM233">
        <v>3.1982400000000002</v>
      </c>
      <c r="IN233">
        <v>2.36572</v>
      </c>
      <c r="IO233">
        <v>32.798000000000002</v>
      </c>
      <c r="IP233">
        <v>24.157499999999999</v>
      </c>
      <c r="IQ233">
        <v>2</v>
      </c>
      <c r="IR233">
        <v>507.84</v>
      </c>
      <c r="IS233">
        <v>1255.56</v>
      </c>
      <c r="IT233">
        <v>22.000399999999999</v>
      </c>
      <c r="IU233">
        <v>26.308599999999998</v>
      </c>
      <c r="IV233">
        <v>30.0002</v>
      </c>
      <c r="IW233">
        <v>26.540199999999999</v>
      </c>
      <c r="IX233">
        <v>26.575399999999998</v>
      </c>
      <c r="IY233">
        <v>-1</v>
      </c>
      <c r="IZ233">
        <v>-30</v>
      </c>
      <c r="JA233">
        <v>-30</v>
      </c>
      <c r="JB233">
        <v>22</v>
      </c>
      <c r="JC233">
        <v>400</v>
      </c>
      <c r="JD233">
        <v>15.875</v>
      </c>
      <c r="JE233">
        <v>102.889</v>
      </c>
      <c r="JF233">
        <v>101.053</v>
      </c>
    </row>
    <row r="234" spans="1:266" x14ac:dyDescent="0.35">
      <c r="A234">
        <v>216</v>
      </c>
      <c r="B234">
        <v>1717132135.0999999</v>
      </c>
      <c r="C234">
        <v>70203</v>
      </c>
      <c r="D234" t="s">
        <v>1266</v>
      </c>
      <c r="E234" t="s">
        <v>1267</v>
      </c>
      <c r="F234" t="s">
        <v>400</v>
      </c>
      <c r="I234">
        <v>1717132135.0999999</v>
      </c>
      <c r="J234">
        <f t="shared" si="138"/>
        <v>7.7632235260173001E-4</v>
      </c>
      <c r="K234">
        <f t="shared" si="139"/>
        <v>0.77632235260172999</v>
      </c>
      <c r="L234">
        <f t="shared" si="140"/>
        <v>-0.99276928750026572</v>
      </c>
      <c r="M234">
        <f t="shared" si="141"/>
        <v>423.21100000000001</v>
      </c>
      <c r="N234">
        <f t="shared" si="142"/>
        <v>444.11358307576785</v>
      </c>
      <c r="O234">
        <f t="shared" si="143"/>
        <v>44.691988084891214</v>
      </c>
      <c r="P234">
        <f t="shared" si="144"/>
        <v>42.588521698441397</v>
      </c>
      <c r="Q234">
        <f t="shared" si="145"/>
        <v>5.063322723752231E-2</v>
      </c>
      <c r="R234">
        <f t="shared" si="146"/>
        <v>2.9405165326855509</v>
      </c>
      <c r="S234">
        <f t="shared" si="147"/>
        <v>5.0153810219937742E-2</v>
      </c>
      <c r="T234">
        <f t="shared" si="148"/>
        <v>3.1388826668965003E-2</v>
      </c>
      <c r="U234">
        <f t="shared" si="149"/>
        <v>4.7506650232750003E-3</v>
      </c>
      <c r="V234">
        <f t="shared" si="150"/>
        <v>22.770086677064132</v>
      </c>
      <c r="W234">
        <f t="shared" si="151"/>
        <v>22.770086677064132</v>
      </c>
      <c r="X234">
        <f t="shared" si="152"/>
        <v>2.7807212891712529</v>
      </c>
      <c r="Y234">
        <f t="shared" si="153"/>
        <v>44.558610482040365</v>
      </c>
      <c r="Z234">
        <f t="shared" si="154"/>
        <v>1.2542859077423401</v>
      </c>
      <c r="AA234">
        <f t="shared" si="155"/>
        <v>2.8149125257123715</v>
      </c>
      <c r="AB234">
        <f t="shared" si="156"/>
        <v>1.5264353814289129</v>
      </c>
      <c r="AC234">
        <f t="shared" si="157"/>
        <v>-34.235815749736297</v>
      </c>
      <c r="AD234">
        <f t="shared" si="158"/>
        <v>31.977437051852586</v>
      </c>
      <c r="AE234">
        <f t="shared" si="159"/>
        <v>2.2513252106406476</v>
      </c>
      <c r="AF234">
        <f t="shared" si="160"/>
        <v>-2.3028222197858383E-3</v>
      </c>
      <c r="AG234">
        <v>0</v>
      </c>
      <c r="AH234">
        <v>0</v>
      </c>
      <c r="AI234">
        <f t="shared" si="161"/>
        <v>1</v>
      </c>
      <c r="AJ234">
        <f t="shared" si="162"/>
        <v>0</v>
      </c>
      <c r="AK234">
        <f t="shared" si="163"/>
        <v>53930.541341021184</v>
      </c>
      <c r="AL234" t="s">
        <v>1268</v>
      </c>
      <c r="AM234">
        <v>8309.86</v>
      </c>
      <c r="AN234">
        <v>1851.2650000000001</v>
      </c>
      <c r="AO234">
        <v>6162.87</v>
      </c>
      <c r="AP234">
        <f t="shared" si="164"/>
        <v>0.69960992200062633</v>
      </c>
      <c r="AQ234">
        <v>-0.99276928750026605</v>
      </c>
      <c r="AR234" t="s">
        <v>402</v>
      </c>
      <c r="AS234" t="s">
        <v>402</v>
      </c>
      <c r="AT234">
        <v>0</v>
      </c>
      <c r="AU234">
        <v>0</v>
      </c>
      <c r="AV234" t="e">
        <f t="shared" si="165"/>
        <v>#DIV/0!</v>
      </c>
      <c r="AW234">
        <v>0.5</v>
      </c>
      <c r="AX234">
        <f t="shared" si="166"/>
        <v>2.1002940102899999E-2</v>
      </c>
      <c r="AY234">
        <f t="shared" si="167"/>
        <v>-0.99276928750026572</v>
      </c>
      <c r="AZ234" t="e">
        <f t="shared" si="168"/>
        <v>#DIV/0!</v>
      </c>
      <c r="BA234">
        <f t="shared" si="169"/>
        <v>1.5858108710292348E-14</v>
      </c>
      <c r="BB234" t="e">
        <f t="shared" si="170"/>
        <v>#DIV/0!</v>
      </c>
      <c r="BC234" t="e">
        <f t="shared" si="171"/>
        <v>#DIV/0!</v>
      </c>
      <c r="BD234" t="s">
        <v>402</v>
      </c>
      <c r="BE234">
        <v>0</v>
      </c>
      <c r="BF234" t="e">
        <f t="shared" si="172"/>
        <v>#DIV/0!</v>
      </c>
      <c r="BG234" t="e">
        <f t="shared" si="173"/>
        <v>#DIV/0!</v>
      </c>
      <c r="BH234" t="e">
        <f t="shared" si="174"/>
        <v>#DIV/0!</v>
      </c>
      <c r="BI234" t="e">
        <f t="shared" si="175"/>
        <v>#DIV/0!</v>
      </c>
      <c r="BJ234">
        <f t="shared" si="176"/>
        <v>0</v>
      </c>
      <c r="BK234">
        <f t="shared" si="177"/>
        <v>1.4293679499861422</v>
      </c>
      <c r="BL234" t="e">
        <f t="shared" si="178"/>
        <v>#DIV/0!</v>
      </c>
      <c r="BM234" t="e">
        <f t="shared" si="179"/>
        <v>#DIV/0!</v>
      </c>
      <c r="CV234">
        <f t="shared" si="180"/>
        <v>5.0003499999999999E-2</v>
      </c>
      <c r="CW234">
        <f t="shared" si="181"/>
        <v>2.1002940102899999E-2</v>
      </c>
      <c r="CX234">
        <f t="shared" si="182"/>
        <v>0.4200294</v>
      </c>
      <c r="CY234">
        <f t="shared" si="183"/>
        <v>9.5006649999999998E-2</v>
      </c>
      <c r="CZ234">
        <v>1717132135.0999999</v>
      </c>
      <c r="DA234">
        <v>423.21100000000001</v>
      </c>
      <c r="DB234">
        <v>422.41399999999999</v>
      </c>
      <c r="DC234">
        <v>12.4641</v>
      </c>
      <c r="DD234">
        <v>11.5442</v>
      </c>
      <c r="DE234">
        <v>425.65100000000001</v>
      </c>
      <c r="DF234">
        <v>12.5771</v>
      </c>
      <c r="DG234">
        <v>500.041</v>
      </c>
      <c r="DH234">
        <v>100.532</v>
      </c>
      <c r="DI234">
        <v>9.9887400000000001E-2</v>
      </c>
      <c r="DJ234">
        <v>22.971800000000002</v>
      </c>
      <c r="DK234">
        <v>22.368200000000002</v>
      </c>
      <c r="DL234">
        <v>999.9</v>
      </c>
      <c r="DM234">
        <v>0</v>
      </c>
      <c r="DN234">
        <v>0</v>
      </c>
      <c r="DO234">
        <v>10009.4</v>
      </c>
      <c r="DP234">
        <v>0</v>
      </c>
      <c r="DQ234">
        <v>1.5289399999999999E-3</v>
      </c>
      <c r="DR234">
        <v>5.0003499999999999E-2</v>
      </c>
      <c r="DS234">
        <v>0</v>
      </c>
      <c r="DT234">
        <v>0</v>
      </c>
      <c r="DU234">
        <v>0</v>
      </c>
      <c r="DV234">
        <v>1852.74</v>
      </c>
      <c r="DW234">
        <v>5.0003499999999999E-2</v>
      </c>
      <c r="DX234">
        <v>499.06</v>
      </c>
      <c r="DY234">
        <v>227.71</v>
      </c>
      <c r="DZ234">
        <v>33.25</v>
      </c>
      <c r="EA234">
        <v>37.375</v>
      </c>
      <c r="EB234">
        <v>35.5</v>
      </c>
      <c r="EC234">
        <v>38.125</v>
      </c>
      <c r="ED234">
        <v>37.186999999999998</v>
      </c>
      <c r="EE234">
        <v>0</v>
      </c>
      <c r="EF234">
        <v>0</v>
      </c>
      <c r="EG234">
        <v>0</v>
      </c>
      <c r="EH234">
        <v>298.90000009536698</v>
      </c>
      <c r="EI234">
        <v>0</v>
      </c>
      <c r="EJ234">
        <v>1851.2650000000001</v>
      </c>
      <c r="EK234">
        <v>4.4550427044119703</v>
      </c>
      <c r="EL234">
        <v>4.8943590707756197</v>
      </c>
      <c r="EM234">
        <v>499.32692307692298</v>
      </c>
      <c r="EN234">
        <v>15</v>
      </c>
      <c r="EO234">
        <v>1717132156.0999999</v>
      </c>
      <c r="EP234" t="s">
        <v>1269</v>
      </c>
      <c r="EQ234">
        <v>1717132156.0999999</v>
      </c>
      <c r="ER234">
        <v>1717132153.0999999</v>
      </c>
      <c r="ES234">
        <v>218</v>
      </c>
      <c r="ET234">
        <v>-2.5999999999999999E-2</v>
      </c>
      <c r="EU234">
        <v>-1E-3</v>
      </c>
      <c r="EV234">
        <v>-2.44</v>
      </c>
      <c r="EW234">
        <v>-0.113</v>
      </c>
      <c r="EX234">
        <v>422</v>
      </c>
      <c r="EY234">
        <v>12</v>
      </c>
      <c r="EZ234">
        <v>0.3</v>
      </c>
      <c r="FA234">
        <v>0.12</v>
      </c>
      <c r="FB234">
        <v>423.23725000000002</v>
      </c>
      <c r="FC234">
        <v>-8.7022556390646599E-2</v>
      </c>
      <c r="FD234">
        <v>1.5559161288448E-2</v>
      </c>
      <c r="FE234">
        <v>1</v>
      </c>
      <c r="FF234">
        <v>12.466155000000001</v>
      </c>
      <c r="FG234">
        <v>-4.2090225563609501E-3</v>
      </c>
      <c r="FH234">
        <v>4.9646248599457795E-4</v>
      </c>
      <c r="FI234">
        <v>1</v>
      </c>
      <c r="FJ234">
        <v>2</v>
      </c>
      <c r="FK234">
        <v>2</v>
      </c>
      <c r="FL234" t="s">
        <v>404</v>
      </c>
      <c r="FM234">
        <v>2.9736699999999998</v>
      </c>
      <c r="FN234">
        <v>2.8470900000000001</v>
      </c>
      <c r="FO234">
        <v>0.102261</v>
      </c>
      <c r="FP234">
        <v>0.101815</v>
      </c>
      <c r="FQ234">
        <v>7.2046299999999994E-2</v>
      </c>
      <c r="FR234">
        <v>6.8269999999999997E-2</v>
      </c>
      <c r="FS234">
        <v>32230.9</v>
      </c>
      <c r="FT234">
        <v>31845.8</v>
      </c>
      <c r="FU234">
        <v>33481</v>
      </c>
      <c r="FV234">
        <v>33169.5</v>
      </c>
      <c r="FW234">
        <v>44419.9</v>
      </c>
      <c r="FX234">
        <v>41483.599999999999</v>
      </c>
      <c r="FY234">
        <v>49549</v>
      </c>
      <c r="FZ234">
        <v>44808.1</v>
      </c>
      <c r="GA234">
        <v>2.1046200000000002</v>
      </c>
      <c r="GB234">
        <v>2.7494800000000001</v>
      </c>
      <c r="GC234">
        <v>7.7262499999999998E-2</v>
      </c>
      <c r="GD234">
        <v>0</v>
      </c>
      <c r="GE234">
        <v>21.093699999999998</v>
      </c>
      <c r="GF234">
        <v>999.9</v>
      </c>
      <c r="GG234">
        <v>29.844000000000001</v>
      </c>
      <c r="GH234">
        <v>29.103999999999999</v>
      </c>
      <c r="GI234">
        <v>12.0116</v>
      </c>
      <c r="GJ234">
        <v>61.449599999999997</v>
      </c>
      <c r="GK234">
        <v>-1.4022399999999999</v>
      </c>
      <c r="GL234">
        <v>3</v>
      </c>
      <c r="GM234">
        <v>-6.7446599999999995E-2</v>
      </c>
      <c r="GN234">
        <v>0.124069</v>
      </c>
      <c r="GO234">
        <v>20.352900000000002</v>
      </c>
      <c r="GP234">
        <v>5.2229799999999997</v>
      </c>
      <c r="GQ234">
        <v>12.0395</v>
      </c>
      <c r="GR234">
        <v>4.9996999999999998</v>
      </c>
      <c r="GS234">
        <v>3.2890000000000001</v>
      </c>
      <c r="GT234">
        <v>9999</v>
      </c>
      <c r="GU234">
        <v>999.9</v>
      </c>
      <c r="GV234">
        <v>9999</v>
      </c>
      <c r="GW234">
        <v>9999</v>
      </c>
      <c r="GX234">
        <v>1.88971</v>
      </c>
      <c r="GY234">
        <v>1.88964</v>
      </c>
      <c r="GZ234">
        <v>1.8897299999999999</v>
      </c>
      <c r="HA234">
        <v>1.88995</v>
      </c>
      <c r="HB234">
        <v>1.8916299999999999</v>
      </c>
      <c r="HC234">
        <v>1.89177</v>
      </c>
      <c r="HD234">
        <v>1.8852199999999999</v>
      </c>
      <c r="HE234">
        <v>1.89011</v>
      </c>
      <c r="HF234">
        <v>5</v>
      </c>
      <c r="HG234">
        <v>0</v>
      </c>
      <c r="HH234">
        <v>0</v>
      </c>
      <c r="HI234">
        <v>4.5</v>
      </c>
      <c r="HJ234" t="s">
        <v>405</v>
      </c>
      <c r="HK234" t="s">
        <v>406</v>
      </c>
      <c r="HL234" t="s">
        <v>407</v>
      </c>
      <c r="HM234" t="s">
        <v>407</v>
      </c>
      <c r="HN234" t="s">
        <v>408</v>
      </c>
      <c r="HO234" t="s">
        <v>408</v>
      </c>
      <c r="HP234">
        <v>0</v>
      </c>
      <c r="HQ234">
        <v>100</v>
      </c>
      <c r="HR234">
        <v>100</v>
      </c>
      <c r="HS234">
        <v>-2.44</v>
      </c>
      <c r="HT234">
        <v>-0.113</v>
      </c>
      <c r="HU234">
        <v>-2.4144999999999999</v>
      </c>
      <c r="HV234">
        <v>0</v>
      </c>
      <c r="HW234">
        <v>0</v>
      </c>
      <c r="HX234">
        <v>0</v>
      </c>
      <c r="HY234">
        <v>-0.11212727272727301</v>
      </c>
      <c r="HZ234">
        <v>0</v>
      </c>
      <c r="IA234">
        <v>0</v>
      </c>
      <c r="IB234">
        <v>0</v>
      </c>
      <c r="IC234">
        <v>-1</v>
      </c>
      <c r="ID234">
        <v>-1</v>
      </c>
      <c r="IE234">
        <v>-1</v>
      </c>
      <c r="IF234">
        <v>-1</v>
      </c>
      <c r="IG234">
        <v>4.5999999999999996</v>
      </c>
      <c r="IH234">
        <v>4.7</v>
      </c>
      <c r="II234">
        <v>0.153809</v>
      </c>
      <c r="IJ234">
        <v>4.99878</v>
      </c>
      <c r="IK234">
        <v>2.5451700000000002</v>
      </c>
      <c r="IL234">
        <v>4.21021</v>
      </c>
      <c r="IM234">
        <v>3.1982400000000002</v>
      </c>
      <c r="IN234">
        <v>2.2888199999999999</v>
      </c>
      <c r="IO234">
        <v>32.798000000000002</v>
      </c>
      <c r="IP234">
        <v>24.148800000000001</v>
      </c>
      <c r="IQ234">
        <v>2</v>
      </c>
      <c r="IR234">
        <v>507.70100000000002</v>
      </c>
      <c r="IS234">
        <v>1253.3699999999999</v>
      </c>
      <c r="IT234">
        <v>21.9998</v>
      </c>
      <c r="IU234">
        <v>26.3109</v>
      </c>
      <c r="IV234">
        <v>30.0001</v>
      </c>
      <c r="IW234">
        <v>26.540199999999999</v>
      </c>
      <c r="IX234">
        <v>26.575399999999998</v>
      </c>
      <c r="IY234">
        <v>-1</v>
      </c>
      <c r="IZ234">
        <v>-30</v>
      </c>
      <c r="JA234">
        <v>-30</v>
      </c>
      <c r="JB234">
        <v>22</v>
      </c>
      <c r="JC234">
        <v>400</v>
      </c>
      <c r="JD234">
        <v>15.875</v>
      </c>
      <c r="JE234">
        <v>102.887</v>
      </c>
      <c r="JF234">
        <v>101.05</v>
      </c>
    </row>
    <row r="235" spans="1:266" x14ac:dyDescent="0.35">
      <c r="A235">
        <v>217</v>
      </c>
      <c r="B235">
        <v>1717132435.0999999</v>
      </c>
      <c r="C235">
        <v>70503</v>
      </c>
      <c r="D235" t="s">
        <v>1270</v>
      </c>
      <c r="E235" t="s">
        <v>1271</v>
      </c>
      <c r="F235" t="s">
        <v>400</v>
      </c>
      <c r="I235">
        <v>1717132435.0999999</v>
      </c>
      <c r="J235">
        <f t="shared" si="138"/>
        <v>7.7497617147049647E-4</v>
      </c>
      <c r="K235">
        <f t="shared" si="139"/>
        <v>0.77497617147049647</v>
      </c>
      <c r="L235">
        <f t="shared" si="140"/>
        <v>-0.99749264129453974</v>
      </c>
      <c r="M235">
        <f t="shared" si="141"/>
        <v>422.96800000000002</v>
      </c>
      <c r="N235">
        <f t="shared" si="142"/>
        <v>444.04887132736098</v>
      </c>
      <c r="O235">
        <f t="shared" si="143"/>
        <v>44.686767091605461</v>
      </c>
      <c r="P235">
        <f t="shared" si="144"/>
        <v>42.565297929263203</v>
      </c>
      <c r="Q235">
        <f t="shared" si="145"/>
        <v>5.0620501686816345E-2</v>
      </c>
      <c r="R235">
        <f t="shared" si="146"/>
        <v>2.9378192774559793</v>
      </c>
      <c r="S235">
        <f t="shared" si="147"/>
        <v>5.0140888948031287E-2</v>
      </c>
      <c r="T235">
        <f t="shared" si="148"/>
        <v>3.1380768055119614E-2</v>
      </c>
      <c r="U235">
        <f t="shared" si="149"/>
        <v>4.7506650232750003E-3</v>
      </c>
      <c r="V235">
        <f t="shared" si="150"/>
        <v>22.749761054213732</v>
      </c>
      <c r="W235">
        <f t="shared" si="151"/>
        <v>22.749761054213732</v>
      </c>
      <c r="X235">
        <f t="shared" si="152"/>
        <v>2.7772962498317542</v>
      </c>
      <c r="Y235">
        <f t="shared" si="153"/>
        <v>44.569419848018967</v>
      </c>
      <c r="Z235">
        <f t="shared" si="154"/>
        <v>1.25303402173837</v>
      </c>
      <c r="AA235">
        <f t="shared" si="155"/>
        <v>2.8114209832912267</v>
      </c>
      <c r="AB235">
        <f t="shared" si="156"/>
        <v>1.5242622280933842</v>
      </c>
      <c r="AC235">
        <f t="shared" si="157"/>
        <v>-34.176449161848893</v>
      </c>
      <c r="AD235">
        <f t="shared" si="158"/>
        <v>31.920486524801088</v>
      </c>
      <c r="AE235">
        <f t="shared" si="159"/>
        <v>2.2489134471812413</v>
      </c>
      <c r="AF235">
        <f t="shared" si="160"/>
        <v>-2.2985248432867422E-3</v>
      </c>
      <c r="AG235">
        <v>0</v>
      </c>
      <c r="AH235">
        <v>0</v>
      </c>
      <c r="AI235">
        <f t="shared" si="161"/>
        <v>1</v>
      </c>
      <c r="AJ235">
        <f t="shared" si="162"/>
        <v>0</v>
      </c>
      <c r="AK235">
        <f t="shared" si="163"/>
        <v>53855.003499484017</v>
      </c>
      <c r="AL235" t="s">
        <v>1272</v>
      </c>
      <c r="AM235">
        <v>8310.31</v>
      </c>
      <c r="AN235">
        <v>1860.33230769231</v>
      </c>
      <c r="AO235">
        <v>6232.49</v>
      </c>
      <c r="AP235">
        <f t="shared" si="164"/>
        <v>0.70151058281805345</v>
      </c>
      <c r="AQ235">
        <v>-0.99749264129453996</v>
      </c>
      <c r="AR235" t="s">
        <v>402</v>
      </c>
      <c r="AS235" t="s">
        <v>402</v>
      </c>
      <c r="AT235">
        <v>0</v>
      </c>
      <c r="AU235">
        <v>0</v>
      </c>
      <c r="AV235" t="e">
        <f t="shared" si="165"/>
        <v>#DIV/0!</v>
      </c>
      <c r="AW235">
        <v>0.5</v>
      </c>
      <c r="AX235">
        <f t="shared" si="166"/>
        <v>2.1002940102899999E-2</v>
      </c>
      <c r="AY235">
        <f t="shared" si="167"/>
        <v>-0.99749264129453974</v>
      </c>
      <c r="AZ235" t="e">
        <f t="shared" si="168"/>
        <v>#DIV/0!</v>
      </c>
      <c r="BA235">
        <f t="shared" si="169"/>
        <v>1.0572072473528233E-14</v>
      </c>
      <c r="BB235" t="e">
        <f t="shared" si="170"/>
        <v>#DIV/0!</v>
      </c>
      <c r="BC235" t="e">
        <f t="shared" si="171"/>
        <v>#DIV/0!</v>
      </c>
      <c r="BD235" t="s">
        <v>402</v>
      </c>
      <c r="BE235">
        <v>0</v>
      </c>
      <c r="BF235" t="e">
        <f t="shared" si="172"/>
        <v>#DIV/0!</v>
      </c>
      <c r="BG235" t="e">
        <f t="shared" si="173"/>
        <v>#DIV/0!</v>
      </c>
      <c r="BH235" t="e">
        <f t="shared" si="174"/>
        <v>#DIV/0!</v>
      </c>
      <c r="BI235" t="e">
        <f t="shared" si="175"/>
        <v>#DIV/0!</v>
      </c>
      <c r="BJ235">
        <f t="shared" si="176"/>
        <v>0</v>
      </c>
      <c r="BK235">
        <f t="shared" si="177"/>
        <v>1.4254952448227911</v>
      </c>
      <c r="BL235" t="e">
        <f t="shared" si="178"/>
        <v>#DIV/0!</v>
      </c>
      <c r="BM235" t="e">
        <f t="shared" si="179"/>
        <v>#DIV/0!</v>
      </c>
      <c r="CV235">
        <f t="shared" si="180"/>
        <v>5.0003499999999999E-2</v>
      </c>
      <c r="CW235">
        <f t="shared" si="181"/>
        <v>2.1002940102899999E-2</v>
      </c>
      <c r="CX235">
        <f t="shared" si="182"/>
        <v>0.4200294</v>
      </c>
      <c r="CY235">
        <f t="shared" si="183"/>
        <v>9.5006649999999998E-2</v>
      </c>
      <c r="CZ235">
        <v>1717132435.0999999</v>
      </c>
      <c r="DA235">
        <v>422.96800000000002</v>
      </c>
      <c r="DB235">
        <v>422.16399999999999</v>
      </c>
      <c r="DC235">
        <v>12.4513</v>
      </c>
      <c r="DD235">
        <v>11.532500000000001</v>
      </c>
      <c r="DE235">
        <v>425.33600000000001</v>
      </c>
      <c r="DF235">
        <v>12.564299999999999</v>
      </c>
      <c r="DG235">
        <v>499.77800000000002</v>
      </c>
      <c r="DH235">
        <v>100.535</v>
      </c>
      <c r="DI235">
        <v>9.9794900000000006E-2</v>
      </c>
      <c r="DJ235">
        <v>22.9513</v>
      </c>
      <c r="DK235">
        <v>22.346599999999999</v>
      </c>
      <c r="DL235">
        <v>999.9</v>
      </c>
      <c r="DM235">
        <v>0</v>
      </c>
      <c r="DN235">
        <v>0</v>
      </c>
      <c r="DO235">
        <v>9993.75</v>
      </c>
      <c r="DP235">
        <v>0</v>
      </c>
      <c r="DQ235">
        <v>1.5289399999999999E-3</v>
      </c>
      <c r="DR235">
        <v>5.0003499999999999E-2</v>
      </c>
      <c r="DS235">
        <v>0</v>
      </c>
      <c r="DT235">
        <v>0</v>
      </c>
      <c r="DU235">
        <v>0</v>
      </c>
      <c r="DV235">
        <v>1857.2</v>
      </c>
      <c r="DW235">
        <v>5.0003499999999999E-2</v>
      </c>
      <c r="DX235">
        <v>550.20000000000005</v>
      </c>
      <c r="DY235">
        <v>228.92</v>
      </c>
      <c r="DZ235">
        <v>33.125</v>
      </c>
      <c r="EA235">
        <v>37.25</v>
      </c>
      <c r="EB235">
        <v>35.375</v>
      </c>
      <c r="EC235">
        <v>38.061999999999998</v>
      </c>
      <c r="ED235">
        <v>37.125</v>
      </c>
      <c r="EE235">
        <v>0</v>
      </c>
      <c r="EF235">
        <v>0</v>
      </c>
      <c r="EG235">
        <v>0</v>
      </c>
      <c r="EH235">
        <v>298.90000009536698</v>
      </c>
      <c r="EI235">
        <v>0</v>
      </c>
      <c r="EJ235">
        <v>1860.33230769231</v>
      </c>
      <c r="EK235">
        <v>1.65470095753165</v>
      </c>
      <c r="EL235">
        <v>26.763076986649001</v>
      </c>
      <c r="EM235">
        <v>543.08692307692297</v>
      </c>
      <c r="EN235">
        <v>15</v>
      </c>
      <c r="EO235">
        <v>1717132463.0999999</v>
      </c>
      <c r="EP235" t="s">
        <v>1273</v>
      </c>
      <c r="EQ235">
        <v>1717132463.0999999</v>
      </c>
      <c r="ER235">
        <v>1717132453.0999999</v>
      </c>
      <c r="ES235">
        <v>219</v>
      </c>
      <c r="ET235">
        <v>7.1999999999999995E-2</v>
      </c>
      <c r="EU235">
        <v>0</v>
      </c>
      <c r="EV235">
        <v>-2.3679999999999999</v>
      </c>
      <c r="EW235">
        <v>-0.113</v>
      </c>
      <c r="EX235">
        <v>422</v>
      </c>
      <c r="EY235">
        <v>12</v>
      </c>
      <c r="EZ235">
        <v>0.51</v>
      </c>
      <c r="FA235">
        <v>0.04</v>
      </c>
      <c r="FB235">
        <v>422.92104761904801</v>
      </c>
      <c r="FC235">
        <v>-0.11423376623355901</v>
      </c>
      <c r="FD235">
        <v>1.7008334624879801E-2</v>
      </c>
      <c r="FE235">
        <v>1</v>
      </c>
      <c r="FF235">
        <v>12.4513761904762</v>
      </c>
      <c r="FG235">
        <v>-1.68311688311504E-3</v>
      </c>
      <c r="FH235">
        <v>4.7198139784239001E-4</v>
      </c>
      <c r="FI235">
        <v>1</v>
      </c>
      <c r="FJ235">
        <v>2</v>
      </c>
      <c r="FK235">
        <v>2</v>
      </c>
      <c r="FL235" t="s">
        <v>404</v>
      </c>
      <c r="FM235">
        <v>2.9729899999999998</v>
      </c>
      <c r="FN235">
        <v>2.8468499999999999</v>
      </c>
      <c r="FO235">
        <v>0.10220700000000001</v>
      </c>
      <c r="FP235">
        <v>0.101773</v>
      </c>
      <c r="FQ235">
        <v>7.1993600000000005E-2</v>
      </c>
      <c r="FR235">
        <v>6.8220900000000001E-2</v>
      </c>
      <c r="FS235">
        <v>32233.3</v>
      </c>
      <c r="FT235">
        <v>31846.6</v>
      </c>
      <c r="FU235">
        <v>33481.4</v>
      </c>
      <c r="FV235">
        <v>33168.699999999997</v>
      </c>
      <c r="FW235">
        <v>44423.3</v>
      </c>
      <c r="FX235">
        <v>41484.300000000003</v>
      </c>
      <c r="FY235">
        <v>49549.9</v>
      </c>
      <c r="FZ235">
        <v>44806.5</v>
      </c>
      <c r="GA235">
        <v>2.10398</v>
      </c>
      <c r="GB235">
        <v>2.75325</v>
      </c>
      <c r="GC235">
        <v>7.6763300000000007E-2</v>
      </c>
      <c r="GD235">
        <v>0</v>
      </c>
      <c r="GE235">
        <v>21.080300000000001</v>
      </c>
      <c r="GF235">
        <v>999.9</v>
      </c>
      <c r="GG235">
        <v>29.818999999999999</v>
      </c>
      <c r="GH235">
        <v>29.074000000000002</v>
      </c>
      <c r="GI235">
        <v>11.9808</v>
      </c>
      <c r="GJ235">
        <v>61.809600000000003</v>
      </c>
      <c r="GK235">
        <v>-1.2179500000000001</v>
      </c>
      <c r="GL235">
        <v>3</v>
      </c>
      <c r="GM235">
        <v>-6.7606700000000006E-2</v>
      </c>
      <c r="GN235">
        <v>0.12826799999999999</v>
      </c>
      <c r="GO235">
        <v>20.353000000000002</v>
      </c>
      <c r="GP235">
        <v>5.2225299999999999</v>
      </c>
      <c r="GQ235">
        <v>12.0395</v>
      </c>
      <c r="GR235">
        <v>4.9983000000000004</v>
      </c>
      <c r="GS235">
        <v>3.2890000000000001</v>
      </c>
      <c r="GT235">
        <v>9999</v>
      </c>
      <c r="GU235">
        <v>999.9</v>
      </c>
      <c r="GV235">
        <v>9999</v>
      </c>
      <c r="GW235">
        <v>9999</v>
      </c>
      <c r="GX235">
        <v>1.8896500000000001</v>
      </c>
      <c r="GY235">
        <v>1.8895999999999999</v>
      </c>
      <c r="GZ235">
        <v>1.8896599999999999</v>
      </c>
      <c r="HA235">
        <v>1.88994</v>
      </c>
      <c r="HB235">
        <v>1.89151</v>
      </c>
      <c r="HC235">
        <v>1.89164</v>
      </c>
      <c r="HD235">
        <v>1.8852100000000001</v>
      </c>
      <c r="HE235">
        <v>1.89011</v>
      </c>
      <c r="HF235">
        <v>5</v>
      </c>
      <c r="HG235">
        <v>0</v>
      </c>
      <c r="HH235">
        <v>0</v>
      </c>
      <c r="HI235">
        <v>4.5</v>
      </c>
      <c r="HJ235" t="s">
        <v>405</v>
      </c>
      <c r="HK235" t="s">
        <v>406</v>
      </c>
      <c r="HL235" t="s">
        <v>407</v>
      </c>
      <c r="HM235" t="s">
        <v>407</v>
      </c>
      <c r="HN235" t="s">
        <v>408</v>
      </c>
      <c r="HO235" t="s">
        <v>408</v>
      </c>
      <c r="HP235">
        <v>0</v>
      </c>
      <c r="HQ235">
        <v>100</v>
      </c>
      <c r="HR235">
        <v>100</v>
      </c>
      <c r="HS235">
        <v>-2.3679999999999999</v>
      </c>
      <c r="HT235">
        <v>-0.113</v>
      </c>
      <c r="HU235">
        <v>-2.4403636363637098</v>
      </c>
      <c r="HV235">
        <v>0</v>
      </c>
      <c r="HW235">
        <v>0</v>
      </c>
      <c r="HX235">
        <v>0</v>
      </c>
      <c r="HY235">
        <v>-0.11320000000000099</v>
      </c>
      <c r="HZ235">
        <v>0</v>
      </c>
      <c r="IA235">
        <v>0</v>
      </c>
      <c r="IB235">
        <v>0</v>
      </c>
      <c r="IC235">
        <v>-1</v>
      </c>
      <c r="ID235">
        <v>-1</v>
      </c>
      <c r="IE235">
        <v>-1</v>
      </c>
      <c r="IF235">
        <v>-1</v>
      </c>
      <c r="IG235">
        <v>4.7</v>
      </c>
      <c r="IH235">
        <v>4.7</v>
      </c>
      <c r="II235">
        <v>0.153809</v>
      </c>
      <c r="IJ235">
        <v>4.99878</v>
      </c>
      <c r="IK235">
        <v>2.5463900000000002</v>
      </c>
      <c r="IL235">
        <v>4.22485</v>
      </c>
      <c r="IM235">
        <v>3.1982400000000002</v>
      </c>
      <c r="IN235">
        <v>2.32544</v>
      </c>
      <c r="IO235">
        <v>32.798000000000002</v>
      </c>
      <c r="IP235">
        <v>24.148800000000001</v>
      </c>
      <c r="IQ235">
        <v>2</v>
      </c>
      <c r="IR235">
        <v>507.28</v>
      </c>
      <c r="IS235">
        <v>1258.74</v>
      </c>
      <c r="IT235">
        <v>21.999500000000001</v>
      </c>
      <c r="IU235">
        <v>26.308599999999998</v>
      </c>
      <c r="IV235">
        <v>30</v>
      </c>
      <c r="IW235">
        <v>26.538</v>
      </c>
      <c r="IX235">
        <v>26.5732</v>
      </c>
      <c r="IY235">
        <v>-1</v>
      </c>
      <c r="IZ235">
        <v>-30</v>
      </c>
      <c r="JA235">
        <v>-30</v>
      </c>
      <c r="JB235">
        <v>22</v>
      </c>
      <c r="JC235">
        <v>400</v>
      </c>
      <c r="JD235">
        <v>15.875</v>
      </c>
      <c r="JE235">
        <v>102.88800000000001</v>
      </c>
      <c r="JF235">
        <v>101.047</v>
      </c>
    </row>
    <row r="236" spans="1:266" x14ac:dyDescent="0.35">
      <c r="A236">
        <v>218</v>
      </c>
      <c r="B236">
        <v>1717132735.0999999</v>
      </c>
      <c r="C236">
        <v>70803</v>
      </c>
      <c r="D236" t="s">
        <v>1274</v>
      </c>
      <c r="E236" t="s">
        <v>1275</v>
      </c>
      <c r="F236" t="s">
        <v>400</v>
      </c>
      <c r="I236">
        <v>1717132735.0999999</v>
      </c>
      <c r="J236">
        <f t="shared" si="138"/>
        <v>7.7488268221479904E-4</v>
      </c>
      <c r="K236">
        <f t="shared" si="139"/>
        <v>0.77488268221479906</v>
      </c>
      <c r="L236">
        <f t="shared" si="140"/>
        <v>-1.0352141925544496</v>
      </c>
      <c r="M236">
        <f t="shared" si="141"/>
        <v>422.93200000000002</v>
      </c>
      <c r="N236">
        <f t="shared" si="142"/>
        <v>445.22186948645441</v>
      </c>
      <c r="O236">
        <f t="shared" si="143"/>
        <v>44.803565389273402</v>
      </c>
      <c r="P236">
        <f t="shared" si="144"/>
        <v>42.560491332272001</v>
      </c>
      <c r="Q236">
        <f t="shared" si="145"/>
        <v>5.0575066581922748E-2</v>
      </c>
      <c r="R236">
        <f t="shared" si="146"/>
        <v>2.9404111681303489</v>
      </c>
      <c r="S236">
        <f t="shared" si="147"/>
        <v>5.009672773392318E-2</v>
      </c>
      <c r="T236">
        <f t="shared" si="148"/>
        <v>3.1353054511949259E-2</v>
      </c>
      <c r="U236">
        <f t="shared" si="149"/>
        <v>4.7506650232750003E-3</v>
      </c>
      <c r="V236">
        <f t="shared" si="150"/>
        <v>22.7512514819487</v>
      </c>
      <c r="W236">
        <f t="shared" si="151"/>
        <v>22.7512514819487</v>
      </c>
      <c r="X236">
        <f t="shared" si="152"/>
        <v>2.777547274044033</v>
      </c>
      <c r="Y236">
        <f t="shared" si="153"/>
        <v>44.534965654676974</v>
      </c>
      <c r="Z236">
        <f t="shared" si="154"/>
        <v>1.252163926228</v>
      </c>
      <c r="AA236">
        <f t="shared" si="155"/>
        <v>2.8116422856082304</v>
      </c>
      <c r="AB236">
        <f t="shared" si="156"/>
        <v>1.525383347816033</v>
      </c>
      <c r="AC236">
        <f t="shared" si="157"/>
        <v>-34.172326285672639</v>
      </c>
      <c r="AD236">
        <f t="shared" si="158"/>
        <v>31.918461108942687</v>
      </c>
      <c r="AE236">
        <f t="shared" si="159"/>
        <v>2.2468203072734325</v>
      </c>
      <c r="AF236">
        <f t="shared" si="160"/>
        <v>-2.2942044332445732E-3</v>
      </c>
      <c r="AG236">
        <v>0</v>
      </c>
      <c r="AH236">
        <v>0</v>
      </c>
      <c r="AI236">
        <f t="shared" si="161"/>
        <v>1</v>
      </c>
      <c r="AJ236">
        <f t="shared" si="162"/>
        <v>0</v>
      </c>
      <c r="AK236">
        <f t="shared" si="163"/>
        <v>53930.939940994802</v>
      </c>
      <c r="AL236" t="s">
        <v>1276</v>
      </c>
      <c r="AM236">
        <v>8310.81</v>
      </c>
      <c r="AN236">
        <v>1867.1992307692301</v>
      </c>
      <c r="AO236">
        <v>6287.34</v>
      </c>
      <c r="AP236">
        <f t="shared" si="164"/>
        <v>0.703022386133209</v>
      </c>
      <c r="AQ236">
        <v>-1.03521419255445</v>
      </c>
      <c r="AR236" t="s">
        <v>402</v>
      </c>
      <c r="AS236" t="s">
        <v>402</v>
      </c>
      <c r="AT236">
        <v>0</v>
      </c>
      <c r="AU236">
        <v>0</v>
      </c>
      <c r="AV236" t="e">
        <f t="shared" si="165"/>
        <v>#DIV/0!</v>
      </c>
      <c r="AW236">
        <v>0.5</v>
      </c>
      <c r="AX236">
        <f t="shared" si="166"/>
        <v>2.1002940102899999E-2</v>
      </c>
      <c r="AY236">
        <f t="shared" si="167"/>
        <v>-1.0352141925544496</v>
      </c>
      <c r="AZ236" t="e">
        <f t="shared" si="168"/>
        <v>#DIV/0!</v>
      </c>
      <c r="BA236">
        <f t="shared" si="169"/>
        <v>2.1144144947056465E-14</v>
      </c>
      <c r="BB236" t="e">
        <f t="shared" si="170"/>
        <v>#DIV/0!</v>
      </c>
      <c r="BC236" t="e">
        <f t="shared" si="171"/>
        <v>#DIV/0!</v>
      </c>
      <c r="BD236" t="s">
        <v>402</v>
      </c>
      <c r="BE236">
        <v>0</v>
      </c>
      <c r="BF236" t="e">
        <f t="shared" si="172"/>
        <v>#DIV/0!</v>
      </c>
      <c r="BG236" t="e">
        <f t="shared" si="173"/>
        <v>#DIV/0!</v>
      </c>
      <c r="BH236" t="e">
        <f t="shared" si="174"/>
        <v>#DIV/0!</v>
      </c>
      <c r="BI236" t="e">
        <f t="shared" si="175"/>
        <v>#DIV/0!</v>
      </c>
      <c r="BJ236">
        <f t="shared" si="176"/>
        <v>0</v>
      </c>
      <c r="BK236">
        <f t="shared" si="177"/>
        <v>1.4224298112329521</v>
      </c>
      <c r="BL236" t="e">
        <f t="shared" si="178"/>
        <v>#DIV/0!</v>
      </c>
      <c r="BM236" t="e">
        <f t="shared" si="179"/>
        <v>#DIV/0!</v>
      </c>
      <c r="CV236">
        <f t="shared" si="180"/>
        <v>5.0003499999999999E-2</v>
      </c>
      <c r="CW236">
        <f t="shared" si="181"/>
        <v>2.1002940102899999E-2</v>
      </c>
      <c r="CX236">
        <f t="shared" si="182"/>
        <v>0.4200294</v>
      </c>
      <c r="CY236">
        <f t="shared" si="183"/>
        <v>9.5006649999999998E-2</v>
      </c>
      <c r="CZ236">
        <v>1717132735.0999999</v>
      </c>
      <c r="DA236">
        <v>422.93200000000002</v>
      </c>
      <c r="DB236">
        <v>422.08300000000003</v>
      </c>
      <c r="DC236">
        <v>12.443</v>
      </c>
      <c r="DD236">
        <v>11.524699999999999</v>
      </c>
      <c r="DE236">
        <v>425.315</v>
      </c>
      <c r="DF236">
        <v>12.555999999999999</v>
      </c>
      <c r="DG236">
        <v>499.99400000000003</v>
      </c>
      <c r="DH236">
        <v>100.532</v>
      </c>
      <c r="DI236">
        <v>9.9996000000000002E-2</v>
      </c>
      <c r="DJ236">
        <v>22.9526</v>
      </c>
      <c r="DK236">
        <v>22.3582</v>
      </c>
      <c r="DL236">
        <v>999.9</v>
      </c>
      <c r="DM236">
        <v>0</v>
      </c>
      <c r="DN236">
        <v>0</v>
      </c>
      <c r="DO236">
        <v>10008.799999999999</v>
      </c>
      <c r="DP236">
        <v>0</v>
      </c>
      <c r="DQ236">
        <v>1.5289399999999999E-3</v>
      </c>
      <c r="DR236">
        <v>5.0003499999999999E-2</v>
      </c>
      <c r="DS236">
        <v>0</v>
      </c>
      <c r="DT236">
        <v>0</v>
      </c>
      <c r="DU236">
        <v>0</v>
      </c>
      <c r="DV236">
        <v>1866.73</v>
      </c>
      <c r="DW236">
        <v>5.0003499999999999E-2</v>
      </c>
      <c r="DX236">
        <v>535.15</v>
      </c>
      <c r="DY236">
        <v>229.04</v>
      </c>
      <c r="DZ236">
        <v>33.125</v>
      </c>
      <c r="EA236">
        <v>37.311999999999998</v>
      </c>
      <c r="EB236">
        <v>35.375</v>
      </c>
      <c r="EC236">
        <v>38.125</v>
      </c>
      <c r="ED236">
        <v>37.125</v>
      </c>
      <c r="EE236">
        <v>0</v>
      </c>
      <c r="EF236">
        <v>0</v>
      </c>
      <c r="EG236">
        <v>0</v>
      </c>
      <c r="EH236">
        <v>298.90000009536698</v>
      </c>
      <c r="EI236">
        <v>0</v>
      </c>
      <c r="EJ236">
        <v>1867.1992307692301</v>
      </c>
      <c r="EK236">
        <v>7.6047863625955801</v>
      </c>
      <c r="EL236">
        <v>-0.14529932938857801</v>
      </c>
      <c r="EM236">
        <v>532.60346153846206</v>
      </c>
      <c r="EN236">
        <v>15</v>
      </c>
      <c r="EO236">
        <v>1717132754.0999999</v>
      </c>
      <c r="EP236" t="s">
        <v>1277</v>
      </c>
      <c r="EQ236">
        <v>1717132754.0999999</v>
      </c>
      <c r="ER236">
        <v>1717132753.0999999</v>
      </c>
      <c r="ES236">
        <v>220</v>
      </c>
      <c r="ET236">
        <v>-1.4999999999999999E-2</v>
      </c>
      <c r="EU236">
        <v>0</v>
      </c>
      <c r="EV236">
        <v>-2.383</v>
      </c>
      <c r="EW236">
        <v>-0.113</v>
      </c>
      <c r="EX236">
        <v>422</v>
      </c>
      <c r="EY236">
        <v>12</v>
      </c>
      <c r="EZ236">
        <v>0.56000000000000005</v>
      </c>
      <c r="FA236">
        <v>0.11</v>
      </c>
      <c r="FB236">
        <v>422.95659999999998</v>
      </c>
      <c r="FC236">
        <v>-4.2045112782950901E-2</v>
      </c>
      <c r="FD236">
        <v>9.2703829478651707E-3</v>
      </c>
      <c r="FE236">
        <v>1</v>
      </c>
      <c r="FF236">
        <v>12.443205000000001</v>
      </c>
      <c r="FG236">
        <v>-5.6165413533796303E-3</v>
      </c>
      <c r="FH236">
        <v>6.8882145727325805E-4</v>
      </c>
      <c r="FI236">
        <v>1</v>
      </c>
      <c r="FJ236">
        <v>2</v>
      </c>
      <c r="FK236">
        <v>2</v>
      </c>
      <c r="FL236" t="s">
        <v>404</v>
      </c>
      <c r="FM236">
        <v>2.9735499999999999</v>
      </c>
      <c r="FN236">
        <v>2.8471899999999999</v>
      </c>
      <c r="FO236">
        <v>0.102201</v>
      </c>
      <c r="FP236">
        <v>0.101755</v>
      </c>
      <c r="FQ236">
        <v>7.1956099999999995E-2</v>
      </c>
      <c r="FR236">
        <v>6.8184499999999995E-2</v>
      </c>
      <c r="FS236">
        <v>32233.8</v>
      </c>
      <c r="FT236">
        <v>31847.599999999999</v>
      </c>
      <c r="FU236">
        <v>33481.699999999997</v>
      </c>
      <c r="FV236">
        <v>33169.1</v>
      </c>
      <c r="FW236">
        <v>44425.7</v>
      </c>
      <c r="FX236">
        <v>41486.800000000003</v>
      </c>
      <c r="FY236">
        <v>49550.5</v>
      </c>
      <c r="FZ236">
        <v>44807.5</v>
      </c>
      <c r="GA236">
        <v>2.1047699999999998</v>
      </c>
      <c r="GB236">
        <v>2.7507299999999999</v>
      </c>
      <c r="GC236">
        <v>7.8015000000000001E-2</v>
      </c>
      <c r="GD236">
        <v>0</v>
      </c>
      <c r="GE236">
        <v>21.071300000000001</v>
      </c>
      <c r="GF236">
        <v>999.9</v>
      </c>
      <c r="GG236">
        <v>29.818999999999999</v>
      </c>
      <c r="GH236">
        <v>29.084</v>
      </c>
      <c r="GI236">
        <v>11.986700000000001</v>
      </c>
      <c r="GJ236">
        <v>61.869700000000002</v>
      </c>
      <c r="GK236">
        <v>-1.30209</v>
      </c>
      <c r="GL236">
        <v>3</v>
      </c>
      <c r="GM236">
        <v>-6.7627000000000007E-2</v>
      </c>
      <c r="GN236">
        <v>0.13219</v>
      </c>
      <c r="GO236">
        <v>20.353400000000001</v>
      </c>
      <c r="GP236">
        <v>5.2237299999999998</v>
      </c>
      <c r="GQ236">
        <v>12.0396</v>
      </c>
      <c r="GR236">
        <v>4.9992000000000001</v>
      </c>
      <c r="GS236">
        <v>3.2890000000000001</v>
      </c>
      <c r="GT236">
        <v>9999</v>
      </c>
      <c r="GU236">
        <v>999.9</v>
      </c>
      <c r="GV236">
        <v>9999</v>
      </c>
      <c r="GW236">
        <v>9999</v>
      </c>
      <c r="GX236">
        <v>1.8896500000000001</v>
      </c>
      <c r="GY236">
        <v>1.88958</v>
      </c>
      <c r="GZ236">
        <v>1.8896500000000001</v>
      </c>
      <c r="HA236">
        <v>1.88991</v>
      </c>
      <c r="HB236">
        <v>1.89151</v>
      </c>
      <c r="HC236">
        <v>1.89167</v>
      </c>
      <c r="HD236">
        <v>1.8851899999999999</v>
      </c>
      <c r="HE236">
        <v>1.8900999999999999</v>
      </c>
      <c r="HF236">
        <v>5</v>
      </c>
      <c r="HG236">
        <v>0</v>
      </c>
      <c r="HH236">
        <v>0</v>
      </c>
      <c r="HI236">
        <v>4.5</v>
      </c>
      <c r="HJ236" t="s">
        <v>405</v>
      </c>
      <c r="HK236" t="s">
        <v>406</v>
      </c>
      <c r="HL236" t="s">
        <v>407</v>
      </c>
      <c r="HM236" t="s">
        <v>407</v>
      </c>
      <c r="HN236" t="s">
        <v>408</v>
      </c>
      <c r="HO236" t="s">
        <v>408</v>
      </c>
      <c r="HP236">
        <v>0</v>
      </c>
      <c r="HQ236">
        <v>100</v>
      </c>
      <c r="HR236">
        <v>100</v>
      </c>
      <c r="HS236">
        <v>-2.383</v>
      </c>
      <c r="HT236">
        <v>-0.113</v>
      </c>
      <c r="HU236">
        <v>-2.3683999999999501</v>
      </c>
      <c r="HV236">
        <v>0</v>
      </c>
      <c r="HW236">
        <v>0</v>
      </c>
      <c r="HX236">
        <v>0</v>
      </c>
      <c r="HY236">
        <v>-0.11313000000000401</v>
      </c>
      <c r="HZ236">
        <v>0</v>
      </c>
      <c r="IA236">
        <v>0</v>
      </c>
      <c r="IB236">
        <v>0</v>
      </c>
      <c r="IC236">
        <v>-1</v>
      </c>
      <c r="ID236">
        <v>-1</v>
      </c>
      <c r="IE236">
        <v>-1</v>
      </c>
      <c r="IF236">
        <v>-1</v>
      </c>
      <c r="IG236">
        <v>4.5</v>
      </c>
      <c r="IH236">
        <v>4.7</v>
      </c>
      <c r="II236">
        <v>0.153809</v>
      </c>
      <c r="IJ236">
        <v>4.99878</v>
      </c>
      <c r="IK236">
        <v>2.5463900000000002</v>
      </c>
      <c r="IL236">
        <v>4.22119</v>
      </c>
      <c r="IM236">
        <v>3.1982400000000002</v>
      </c>
      <c r="IN236">
        <v>2.2936999999999999</v>
      </c>
      <c r="IO236">
        <v>32.8202</v>
      </c>
      <c r="IP236">
        <v>24.148800000000001</v>
      </c>
      <c r="IQ236">
        <v>2</v>
      </c>
      <c r="IR236">
        <v>507.75400000000002</v>
      </c>
      <c r="IS236">
        <v>1255.07</v>
      </c>
      <c r="IT236">
        <v>22</v>
      </c>
      <c r="IU236">
        <v>26.308599999999998</v>
      </c>
      <c r="IV236">
        <v>30.0001</v>
      </c>
      <c r="IW236">
        <v>26.535699999999999</v>
      </c>
      <c r="IX236">
        <v>26.571000000000002</v>
      </c>
      <c r="IY236">
        <v>-1</v>
      </c>
      <c r="IZ236">
        <v>-30</v>
      </c>
      <c r="JA236">
        <v>-30</v>
      </c>
      <c r="JB236">
        <v>22</v>
      </c>
      <c r="JC236">
        <v>400</v>
      </c>
      <c r="JD236">
        <v>15.875</v>
      </c>
      <c r="JE236">
        <v>102.889</v>
      </c>
      <c r="JF236">
        <v>101.04900000000001</v>
      </c>
    </row>
    <row r="237" spans="1:266" x14ac:dyDescent="0.35">
      <c r="A237">
        <v>219</v>
      </c>
      <c r="B237">
        <v>1717133035.0999999</v>
      </c>
      <c r="C237">
        <v>71103</v>
      </c>
      <c r="D237" t="s">
        <v>1278</v>
      </c>
      <c r="E237" t="s">
        <v>1279</v>
      </c>
      <c r="F237" t="s">
        <v>400</v>
      </c>
      <c r="I237">
        <v>1717133035.0999999</v>
      </c>
      <c r="J237">
        <f t="shared" si="138"/>
        <v>7.7642233835952413E-4</v>
      </c>
      <c r="K237">
        <f t="shared" si="139"/>
        <v>0.77642233835952412</v>
      </c>
      <c r="L237">
        <f t="shared" si="140"/>
        <v>-1.0351641706443735</v>
      </c>
      <c r="M237">
        <f t="shared" si="141"/>
        <v>422.87099999999998</v>
      </c>
      <c r="N237">
        <f t="shared" si="142"/>
        <v>445.27492195087984</v>
      </c>
      <c r="O237">
        <f t="shared" si="143"/>
        <v>44.811534314570231</v>
      </c>
      <c r="P237">
        <f t="shared" si="144"/>
        <v>42.556850594938801</v>
      </c>
      <c r="Q237">
        <f t="shared" si="145"/>
        <v>5.0263474661976767E-2</v>
      </c>
      <c r="R237">
        <f t="shared" si="146"/>
        <v>2.9412710979904295</v>
      </c>
      <c r="S237">
        <f t="shared" si="147"/>
        <v>4.9791118763899932E-2</v>
      </c>
      <c r="T237">
        <f t="shared" si="148"/>
        <v>3.1161518451806675E-2</v>
      </c>
      <c r="U237">
        <f t="shared" si="149"/>
        <v>4.7506650232750003E-3</v>
      </c>
      <c r="V237">
        <f t="shared" si="150"/>
        <v>22.819515690593978</v>
      </c>
      <c r="W237">
        <f t="shared" si="151"/>
        <v>22.819515690593978</v>
      </c>
      <c r="X237">
        <f t="shared" si="152"/>
        <v>2.7890659215421487</v>
      </c>
      <c r="Y237">
        <f t="shared" si="153"/>
        <v>44.318445653019687</v>
      </c>
      <c r="Z237">
        <f t="shared" si="154"/>
        <v>1.2512612368832399</v>
      </c>
      <c r="AA237">
        <f t="shared" si="155"/>
        <v>2.8233418804433721</v>
      </c>
      <c r="AB237">
        <f t="shared" si="156"/>
        <v>1.5378046846589088</v>
      </c>
      <c r="AC237">
        <f t="shared" si="157"/>
        <v>-34.240225121655016</v>
      </c>
      <c r="AD237">
        <f t="shared" si="158"/>
        <v>31.981042105145761</v>
      </c>
      <c r="AE237">
        <f t="shared" si="159"/>
        <v>2.2521294227876729</v>
      </c>
      <c r="AF237">
        <f t="shared" si="160"/>
        <v>-2.3029286983060615E-3</v>
      </c>
      <c r="AG237">
        <v>0</v>
      </c>
      <c r="AH237">
        <v>0</v>
      </c>
      <c r="AI237">
        <f t="shared" si="161"/>
        <v>1</v>
      </c>
      <c r="AJ237">
        <f t="shared" si="162"/>
        <v>0</v>
      </c>
      <c r="AK237">
        <f t="shared" si="163"/>
        <v>53943.872736725585</v>
      </c>
      <c r="AL237" t="s">
        <v>1280</v>
      </c>
      <c r="AM237">
        <v>8307.9500000000007</v>
      </c>
      <c r="AN237">
        <v>1856.13884615385</v>
      </c>
      <c r="AO237">
        <v>6253.52</v>
      </c>
      <c r="AP237">
        <f t="shared" si="164"/>
        <v>0.70318495085106469</v>
      </c>
      <c r="AQ237">
        <v>-1.0351641706444199</v>
      </c>
      <c r="AR237" t="s">
        <v>402</v>
      </c>
      <c r="AS237" t="s">
        <v>402</v>
      </c>
      <c r="AT237">
        <v>0</v>
      </c>
      <c r="AU237">
        <v>0</v>
      </c>
      <c r="AV237" t="e">
        <f t="shared" si="165"/>
        <v>#DIV/0!</v>
      </c>
      <c r="AW237">
        <v>0.5</v>
      </c>
      <c r="AX237">
        <f t="shared" si="166"/>
        <v>2.1002940102899999E-2</v>
      </c>
      <c r="AY237">
        <f t="shared" si="167"/>
        <v>-1.0351641706443735</v>
      </c>
      <c r="AZ237" t="e">
        <f t="shared" si="168"/>
        <v>#DIV/0!</v>
      </c>
      <c r="BA237">
        <f t="shared" si="169"/>
        <v>2.2095631469674007E-12</v>
      </c>
      <c r="BB237" t="e">
        <f t="shared" si="170"/>
        <v>#DIV/0!</v>
      </c>
      <c r="BC237" t="e">
        <f t="shared" si="171"/>
        <v>#DIV/0!</v>
      </c>
      <c r="BD237" t="s">
        <v>402</v>
      </c>
      <c r="BE237">
        <v>0</v>
      </c>
      <c r="BF237" t="e">
        <f t="shared" si="172"/>
        <v>#DIV/0!</v>
      </c>
      <c r="BG237" t="e">
        <f t="shared" si="173"/>
        <v>#DIV/0!</v>
      </c>
      <c r="BH237" t="e">
        <f t="shared" si="174"/>
        <v>#DIV/0!</v>
      </c>
      <c r="BI237" t="e">
        <f t="shared" si="175"/>
        <v>#DIV/0!</v>
      </c>
      <c r="BJ237">
        <f t="shared" si="176"/>
        <v>0</v>
      </c>
      <c r="BK237">
        <f t="shared" si="177"/>
        <v>1.4221009690120645</v>
      </c>
      <c r="BL237" t="e">
        <f t="shared" si="178"/>
        <v>#DIV/0!</v>
      </c>
      <c r="BM237" t="e">
        <f t="shared" si="179"/>
        <v>#DIV/0!</v>
      </c>
      <c r="CV237">
        <f t="shared" si="180"/>
        <v>5.0003499999999999E-2</v>
      </c>
      <c r="CW237">
        <f t="shared" si="181"/>
        <v>2.1002940102899999E-2</v>
      </c>
      <c r="CX237">
        <f t="shared" si="182"/>
        <v>0.4200294</v>
      </c>
      <c r="CY237">
        <f t="shared" si="183"/>
        <v>9.5006649999999998E-2</v>
      </c>
      <c r="CZ237">
        <v>1717133035.0999999</v>
      </c>
      <c r="DA237">
        <v>422.87099999999998</v>
      </c>
      <c r="DB237">
        <v>422.02300000000002</v>
      </c>
      <c r="DC237">
        <v>12.433299999999999</v>
      </c>
      <c r="DD237">
        <v>11.513400000000001</v>
      </c>
      <c r="DE237">
        <v>425.25200000000001</v>
      </c>
      <c r="DF237">
        <v>12.5473</v>
      </c>
      <c r="DG237">
        <v>500.12099999999998</v>
      </c>
      <c r="DH237">
        <v>100.538</v>
      </c>
      <c r="DI237">
        <v>9.99028E-2</v>
      </c>
      <c r="DJ237">
        <v>23.0212</v>
      </c>
      <c r="DK237">
        <v>22.362400000000001</v>
      </c>
      <c r="DL237">
        <v>999.9</v>
      </c>
      <c r="DM237">
        <v>0</v>
      </c>
      <c r="DN237">
        <v>0</v>
      </c>
      <c r="DO237">
        <v>10013.1</v>
      </c>
      <c r="DP237">
        <v>0</v>
      </c>
      <c r="DQ237">
        <v>1.5289399999999999E-3</v>
      </c>
      <c r="DR237">
        <v>5.0003499999999999E-2</v>
      </c>
      <c r="DS237">
        <v>0</v>
      </c>
      <c r="DT237">
        <v>0</v>
      </c>
      <c r="DU237">
        <v>0</v>
      </c>
      <c r="DV237">
        <v>1854.34</v>
      </c>
      <c r="DW237">
        <v>5.0003499999999999E-2</v>
      </c>
      <c r="DX237">
        <v>542.71</v>
      </c>
      <c r="DY237">
        <v>230.94</v>
      </c>
      <c r="DZ237">
        <v>34.25</v>
      </c>
      <c r="EA237">
        <v>38.75</v>
      </c>
      <c r="EB237">
        <v>36.561999999999998</v>
      </c>
      <c r="EC237">
        <v>40.186999999999998</v>
      </c>
      <c r="ED237">
        <v>38.375</v>
      </c>
      <c r="EE237">
        <v>0</v>
      </c>
      <c r="EF237">
        <v>0</v>
      </c>
      <c r="EG237">
        <v>0</v>
      </c>
      <c r="EH237">
        <v>298.90000009536698</v>
      </c>
      <c r="EI237">
        <v>0</v>
      </c>
      <c r="EJ237">
        <v>1856.13884615385</v>
      </c>
      <c r="EK237">
        <v>-3.52991445837017</v>
      </c>
      <c r="EL237">
        <v>-25.507350389345898</v>
      </c>
      <c r="EM237">
        <v>541.74038461538498</v>
      </c>
      <c r="EN237">
        <v>15</v>
      </c>
      <c r="EO237">
        <v>1717133053.0999999</v>
      </c>
      <c r="EP237" t="s">
        <v>1281</v>
      </c>
      <c r="EQ237">
        <v>1717133053.0999999</v>
      </c>
      <c r="ER237">
        <v>1717133053.0999999</v>
      </c>
      <c r="ES237">
        <v>221</v>
      </c>
      <c r="ET237">
        <v>3.0000000000000001E-3</v>
      </c>
      <c r="EU237">
        <v>-1E-3</v>
      </c>
      <c r="EV237">
        <v>-2.3809999999999998</v>
      </c>
      <c r="EW237">
        <v>-0.114</v>
      </c>
      <c r="EX237">
        <v>422</v>
      </c>
      <c r="EY237">
        <v>12</v>
      </c>
      <c r="EZ237">
        <v>0.52</v>
      </c>
      <c r="FA237">
        <v>0.1</v>
      </c>
      <c r="FB237">
        <v>422.911523809524</v>
      </c>
      <c r="FC237">
        <v>-0.151948051947882</v>
      </c>
      <c r="FD237">
        <v>1.72423041428349E-2</v>
      </c>
      <c r="FE237">
        <v>1</v>
      </c>
      <c r="FF237">
        <v>12.4352380952381</v>
      </c>
      <c r="FG237">
        <v>-4.2155844155696599E-3</v>
      </c>
      <c r="FH237">
        <v>5.4377533042376195E-4</v>
      </c>
      <c r="FI237">
        <v>1</v>
      </c>
      <c r="FJ237">
        <v>2</v>
      </c>
      <c r="FK237">
        <v>2</v>
      </c>
      <c r="FL237" t="s">
        <v>404</v>
      </c>
      <c r="FM237">
        <v>2.9738600000000002</v>
      </c>
      <c r="FN237">
        <v>2.8471299999999999</v>
      </c>
      <c r="FO237">
        <v>0.10219300000000001</v>
      </c>
      <c r="FP237">
        <v>0.10174800000000001</v>
      </c>
      <c r="FQ237">
        <v>7.1921600000000002E-2</v>
      </c>
      <c r="FR237">
        <v>6.8137500000000004E-2</v>
      </c>
      <c r="FS237">
        <v>32233.1</v>
      </c>
      <c r="FT237">
        <v>31846.9</v>
      </c>
      <c r="FU237">
        <v>33480.800000000003</v>
      </c>
      <c r="FV237">
        <v>33168.1</v>
      </c>
      <c r="FW237">
        <v>44426</v>
      </c>
      <c r="FX237">
        <v>41487.699999999997</v>
      </c>
      <c r="FY237">
        <v>49549</v>
      </c>
      <c r="FZ237">
        <v>44806.1</v>
      </c>
      <c r="GA237">
        <v>2.1046200000000002</v>
      </c>
      <c r="GB237">
        <v>2.7527300000000001</v>
      </c>
      <c r="GC237">
        <v>7.8424800000000003E-2</v>
      </c>
      <c r="GD237">
        <v>0</v>
      </c>
      <c r="GE237">
        <v>21.0686</v>
      </c>
      <c r="GF237">
        <v>999.9</v>
      </c>
      <c r="GG237">
        <v>29.77</v>
      </c>
      <c r="GH237">
        <v>29.084</v>
      </c>
      <c r="GI237">
        <v>11.9671</v>
      </c>
      <c r="GJ237">
        <v>61.6297</v>
      </c>
      <c r="GK237">
        <v>-1.3942300000000001</v>
      </c>
      <c r="GL237">
        <v>3</v>
      </c>
      <c r="GM237">
        <v>-6.6951200000000002E-2</v>
      </c>
      <c r="GN237">
        <v>0.158224</v>
      </c>
      <c r="GO237">
        <v>20.353400000000001</v>
      </c>
      <c r="GP237">
        <v>5.2235800000000001</v>
      </c>
      <c r="GQ237">
        <v>12.038</v>
      </c>
      <c r="GR237">
        <v>4.99925</v>
      </c>
      <c r="GS237">
        <v>3.2890000000000001</v>
      </c>
      <c r="GT237">
        <v>9999</v>
      </c>
      <c r="GU237">
        <v>999.9</v>
      </c>
      <c r="GV237">
        <v>9999</v>
      </c>
      <c r="GW237">
        <v>9999</v>
      </c>
      <c r="GX237">
        <v>1.88974</v>
      </c>
      <c r="GY237">
        <v>1.8896500000000001</v>
      </c>
      <c r="GZ237">
        <v>1.8897699999999999</v>
      </c>
      <c r="HA237">
        <v>1.88995</v>
      </c>
      <c r="HB237">
        <v>1.8916200000000001</v>
      </c>
      <c r="HC237">
        <v>1.89178</v>
      </c>
      <c r="HD237">
        <v>1.8852199999999999</v>
      </c>
      <c r="HE237">
        <v>1.89011</v>
      </c>
      <c r="HF237">
        <v>5</v>
      </c>
      <c r="HG237">
        <v>0</v>
      </c>
      <c r="HH237">
        <v>0</v>
      </c>
      <c r="HI237">
        <v>4.5</v>
      </c>
      <c r="HJ237" t="s">
        <v>405</v>
      </c>
      <c r="HK237" t="s">
        <v>406</v>
      </c>
      <c r="HL237" t="s">
        <v>407</v>
      </c>
      <c r="HM237" t="s">
        <v>407</v>
      </c>
      <c r="HN237" t="s">
        <v>408</v>
      </c>
      <c r="HO237" t="s">
        <v>408</v>
      </c>
      <c r="HP237">
        <v>0</v>
      </c>
      <c r="HQ237">
        <v>100</v>
      </c>
      <c r="HR237">
        <v>100</v>
      </c>
      <c r="HS237">
        <v>-2.3809999999999998</v>
      </c>
      <c r="HT237">
        <v>-0.114</v>
      </c>
      <c r="HU237">
        <v>-2.3832727272727499</v>
      </c>
      <c r="HV237">
        <v>0</v>
      </c>
      <c r="HW237">
        <v>0</v>
      </c>
      <c r="HX237">
        <v>0</v>
      </c>
      <c r="HY237">
        <v>-0.11312</v>
      </c>
      <c r="HZ237">
        <v>0</v>
      </c>
      <c r="IA237">
        <v>0</v>
      </c>
      <c r="IB237">
        <v>0</v>
      </c>
      <c r="IC237">
        <v>-1</v>
      </c>
      <c r="ID237">
        <v>-1</v>
      </c>
      <c r="IE237">
        <v>-1</v>
      </c>
      <c r="IF237">
        <v>-1</v>
      </c>
      <c r="IG237">
        <v>4.7</v>
      </c>
      <c r="IH237">
        <v>4.7</v>
      </c>
      <c r="II237">
        <v>0.153809</v>
      </c>
      <c r="IJ237">
        <v>4.99878</v>
      </c>
      <c r="IK237">
        <v>2.5463900000000002</v>
      </c>
      <c r="IL237">
        <v>4.22485</v>
      </c>
      <c r="IM237">
        <v>3.1982400000000002</v>
      </c>
      <c r="IN237">
        <v>2.33887</v>
      </c>
      <c r="IO237">
        <v>32.8202</v>
      </c>
      <c r="IP237">
        <v>24.157499999999999</v>
      </c>
      <c r="IQ237">
        <v>2</v>
      </c>
      <c r="IR237">
        <v>507.721</v>
      </c>
      <c r="IS237">
        <v>1258.1099999999999</v>
      </c>
      <c r="IT237">
        <v>21.999600000000001</v>
      </c>
      <c r="IU237">
        <v>26.319700000000001</v>
      </c>
      <c r="IV237">
        <v>30.0001</v>
      </c>
      <c r="IW237">
        <v>26.542400000000001</v>
      </c>
      <c r="IX237">
        <v>26.5777</v>
      </c>
      <c r="IY237">
        <v>-1</v>
      </c>
      <c r="IZ237">
        <v>-30</v>
      </c>
      <c r="JA237">
        <v>-30</v>
      </c>
      <c r="JB237">
        <v>22</v>
      </c>
      <c r="JC237">
        <v>400</v>
      </c>
      <c r="JD237">
        <v>15.875</v>
      </c>
      <c r="JE237">
        <v>102.886</v>
      </c>
      <c r="JF237">
        <v>101.04600000000001</v>
      </c>
    </row>
    <row r="238" spans="1:266" x14ac:dyDescent="0.35">
      <c r="A238">
        <v>220</v>
      </c>
      <c r="B238">
        <v>1717133336</v>
      </c>
      <c r="C238">
        <v>71403.900000095397</v>
      </c>
      <c r="D238" t="s">
        <v>1282</v>
      </c>
      <c r="E238" t="s">
        <v>1283</v>
      </c>
      <c r="F238" t="s">
        <v>400</v>
      </c>
      <c r="I238">
        <v>1717133336</v>
      </c>
      <c r="J238">
        <f t="shared" si="138"/>
        <v>7.8050097461643221E-4</v>
      </c>
      <c r="K238">
        <f t="shared" si="139"/>
        <v>0.7805009746164322</v>
      </c>
      <c r="L238">
        <f t="shared" si="140"/>
        <v>-0.96741279841478256</v>
      </c>
      <c r="M238">
        <f t="shared" si="141"/>
        <v>422.64299999999997</v>
      </c>
      <c r="N238">
        <f t="shared" si="142"/>
        <v>442.9760284749978</v>
      </c>
      <c r="O238">
        <f t="shared" si="143"/>
        <v>44.579310972142693</v>
      </c>
      <c r="P238">
        <f t="shared" si="144"/>
        <v>42.533077449049195</v>
      </c>
      <c r="Q238">
        <f t="shared" si="145"/>
        <v>4.9943505088475844E-2</v>
      </c>
      <c r="R238">
        <f t="shared" si="146"/>
        <v>2.9399190767429859</v>
      </c>
      <c r="S238">
        <f t="shared" si="147"/>
        <v>4.9476901512097202E-2</v>
      </c>
      <c r="T238">
        <f t="shared" si="148"/>
        <v>3.0964622486184652E-2</v>
      </c>
      <c r="U238">
        <f t="shared" si="149"/>
        <v>4.7506650232750003E-3</v>
      </c>
      <c r="V238">
        <f t="shared" si="150"/>
        <v>22.923183172378717</v>
      </c>
      <c r="W238">
        <f t="shared" si="151"/>
        <v>22.923183172378717</v>
      </c>
      <c r="X238">
        <f t="shared" si="152"/>
        <v>2.8066383114852727</v>
      </c>
      <c r="Y238">
        <f t="shared" si="153"/>
        <v>44.032912460090564</v>
      </c>
      <c r="Z238">
        <f t="shared" si="154"/>
        <v>1.2511060607808002</v>
      </c>
      <c r="AA238">
        <f t="shared" si="155"/>
        <v>2.8412975451368245</v>
      </c>
      <c r="AB238">
        <f t="shared" si="156"/>
        <v>1.5555322507044724</v>
      </c>
      <c r="AC238">
        <f t="shared" si="157"/>
        <v>-34.420092980584663</v>
      </c>
      <c r="AD238">
        <f t="shared" si="158"/>
        <v>32.145841947515002</v>
      </c>
      <c r="AE238">
        <f t="shared" si="159"/>
        <v>2.2671698597600005</v>
      </c>
      <c r="AF238">
        <f t="shared" si="160"/>
        <v>-2.3305082863842586E-3</v>
      </c>
      <c r="AG238">
        <v>0</v>
      </c>
      <c r="AH238">
        <v>0</v>
      </c>
      <c r="AI238">
        <f t="shared" si="161"/>
        <v>1</v>
      </c>
      <c r="AJ238">
        <f t="shared" si="162"/>
        <v>0</v>
      </c>
      <c r="AK238">
        <f t="shared" si="163"/>
        <v>53884.978555531932</v>
      </c>
      <c r="AL238" t="s">
        <v>1284</v>
      </c>
      <c r="AM238">
        <v>8304.93</v>
      </c>
      <c r="AN238">
        <v>1845.5253846153801</v>
      </c>
      <c r="AO238">
        <v>6226.27</v>
      </c>
      <c r="AP238">
        <f t="shared" si="164"/>
        <v>0.70359053098960045</v>
      </c>
      <c r="AQ238">
        <v>-0.96741279841482997</v>
      </c>
      <c r="AR238" t="s">
        <v>402</v>
      </c>
      <c r="AS238" t="s">
        <v>402</v>
      </c>
      <c r="AT238">
        <v>0</v>
      </c>
      <c r="AU238">
        <v>0</v>
      </c>
      <c r="AV238" t="e">
        <f t="shared" si="165"/>
        <v>#DIV/0!</v>
      </c>
      <c r="AW238">
        <v>0.5</v>
      </c>
      <c r="AX238">
        <f t="shared" si="166"/>
        <v>2.1002940102899999E-2</v>
      </c>
      <c r="AY238">
        <f t="shared" si="167"/>
        <v>-0.96741279841478256</v>
      </c>
      <c r="AZ238" t="e">
        <f t="shared" si="168"/>
        <v>#DIV/0!</v>
      </c>
      <c r="BA238">
        <f t="shared" si="169"/>
        <v>2.2571374730982778E-12</v>
      </c>
      <c r="BB238" t="e">
        <f t="shared" si="170"/>
        <v>#DIV/0!</v>
      </c>
      <c r="BC238" t="e">
        <f t="shared" si="171"/>
        <v>#DIV/0!</v>
      </c>
      <c r="BD238" t="s">
        <v>402</v>
      </c>
      <c r="BE238">
        <v>0</v>
      </c>
      <c r="BF238" t="e">
        <f t="shared" si="172"/>
        <v>#DIV/0!</v>
      </c>
      <c r="BG238" t="e">
        <f t="shared" si="173"/>
        <v>#DIV/0!</v>
      </c>
      <c r="BH238" t="e">
        <f t="shared" si="174"/>
        <v>#DIV/0!</v>
      </c>
      <c r="BI238" t="e">
        <f t="shared" si="175"/>
        <v>#DIV/0!</v>
      </c>
      <c r="BJ238">
        <f t="shared" si="176"/>
        <v>0</v>
      </c>
      <c r="BK238">
        <f t="shared" si="177"/>
        <v>1.4212812082526174</v>
      </c>
      <c r="BL238" t="e">
        <f t="shared" si="178"/>
        <v>#DIV/0!</v>
      </c>
      <c r="BM238" t="e">
        <f t="shared" si="179"/>
        <v>#DIV/0!</v>
      </c>
      <c r="CV238">
        <f t="shared" si="180"/>
        <v>5.0003499999999999E-2</v>
      </c>
      <c r="CW238">
        <f t="shared" si="181"/>
        <v>2.1002940102899999E-2</v>
      </c>
      <c r="CX238">
        <f t="shared" si="182"/>
        <v>0.4200294</v>
      </c>
      <c r="CY238">
        <f t="shared" si="183"/>
        <v>9.5006649999999998E-2</v>
      </c>
      <c r="CZ238">
        <v>1717133336</v>
      </c>
      <c r="DA238">
        <v>422.64299999999997</v>
      </c>
      <c r="DB238">
        <v>421.87799999999999</v>
      </c>
      <c r="DC238">
        <v>12.432</v>
      </c>
      <c r="DD238">
        <v>11.507099999999999</v>
      </c>
      <c r="DE238">
        <v>425.06200000000001</v>
      </c>
      <c r="DF238">
        <v>12.545999999999999</v>
      </c>
      <c r="DG238">
        <v>500.03100000000001</v>
      </c>
      <c r="DH238">
        <v>100.536</v>
      </c>
      <c r="DI238">
        <v>9.9944400000000003E-2</v>
      </c>
      <c r="DJ238">
        <v>23.126000000000001</v>
      </c>
      <c r="DK238">
        <v>22.436499999999999</v>
      </c>
      <c r="DL238">
        <v>999.9</v>
      </c>
      <c r="DM238">
        <v>0</v>
      </c>
      <c r="DN238">
        <v>0</v>
      </c>
      <c r="DO238">
        <v>10005.6</v>
      </c>
      <c r="DP238">
        <v>0</v>
      </c>
      <c r="DQ238">
        <v>1.5289399999999999E-3</v>
      </c>
      <c r="DR238">
        <v>5.0003499999999999E-2</v>
      </c>
      <c r="DS238">
        <v>0</v>
      </c>
      <c r="DT238">
        <v>0</v>
      </c>
      <c r="DU238">
        <v>0</v>
      </c>
      <c r="DV238">
        <v>1845.91</v>
      </c>
      <c r="DW238">
        <v>5.0003499999999999E-2</v>
      </c>
      <c r="DX238">
        <v>510.3</v>
      </c>
      <c r="DY238">
        <v>231.8</v>
      </c>
      <c r="DZ238">
        <v>35.061999999999998</v>
      </c>
      <c r="EA238">
        <v>39.5</v>
      </c>
      <c r="EB238">
        <v>37.5</v>
      </c>
      <c r="EC238">
        <v>40.936999999999998</v>
      </c>
      <c r="ED238">
        <v>39.186999999999998</v>
      </c>
      <c r="EE238">
        <v>0</v>
      </c>
      <c r="EF238">
        <v>0</v>
      </c>
      <c r="EG238">
        <v>0</v>
      </c>
      <c r="EH238">
        <v>300.10000014305098</v>
      </c>
      <c r="EI238">
        <v>0</v>
      </c>
      <c r="EJ238">
        <v>1845.5253846153801</v>
      </c>
      <c r="EK238">
        <v>-1.42632466299025</v>
      </c>
      <c r="EL238">
        <v>-4.3931624868904198</v>
      </c>
      <c r="EM238">
        <v>508.76</v>
      </c>
      <c r="EN238">
        <v>15</v>
      </c>
      <c r="EO238">
        <v>1717133356</v>
      </c>
      <c r="EP238" t="s">
        <v>1285</v>
      </c>
      <c r="EQ238">
        <v>1717133356</v>
      </c>
      <c r="ER238">
        <v>1717133354</v>
      </c>
      <c r="ES238">
        <v>222</v>
      </c>
      <c r="ET238">
        <v>-3.9E-2</v>
      </c>
      <c r="EU238">
        <v>0</v>
      </c>
      <c r="EV238">
        <v>-2.419</v>
      </c>
      <c r="EW238">
        <v>-0.114</v>
      </c>
      <c r="EX238">
        <v>422</v>
      </c>
      <c r="EY238">
        <v>12</v>
      </c>
      <c r="EZ238">
        <v>0.35</v>
      </c>
      <c r="FA238">
        <v>7.0000000000000007E-2</v>
      </c>
      <c r="FB238">
        <v>422.69995238095203</v>
      </c>
      <c r="FC238">
        <v>-3.8259740260317802E-2</v>
      </c>
      <c r="FD238">
        <v>7.4096217400845803E-3</v>
      </c>
      <c r="FE238">
        <v>1</v>
      </c>
      <c r="FF238">
        <v>12.4313619047619</v>
      </c>
      <c r="FG238">
        <v>7.5272727272815004E-3</v>
      </c>
      <c r="FH238">
        <v>8.5605751390905596E-4</v>
      </c>
      <c r="FI238">
        <v>1</v>
      </c>
      <c r="FJ238">
        <v>2</v>
      </c>
      <c r="FK238">
        <v>2</v>
      </c>
      <c r="FL238" t="s">
        <v>404</v>
      </c>
      <c r="FM238">
        <v>2.97363</v>
      </c>
      <c r="FN238">
        <v>2.8471099999999998</v>
      </c>
      <c r="FO238">
        <v>0.102155</v>
      </c>
      <c r="FP238">
        <v>0.101718</v>
      </c>
      <c r="FQ238">
        <v>7.1913599999999994E-2</v>
      </c>
      <c r="FR238">
        <v>6.8107100000000004E-2</v>
      </c>
      <c r="FS238">
        <v>32234.3</v>
      </c>
      <c r="FT238">
        <v>31847.9</v>
      </c>
      <c r="FU238">
        <v>33480.6</v>
      </c>
      <c r="FV238">
        <v>33168.1</v>
      </c>
      <c r="FW238">
        <v>44426.2</v>
      </c>
      <c r="FX238">
        <v>41489.300000000003</v>
      </c>
      <c r="FY238">
        <v>49548.7</v>
      </c>
      <c r="FZ238">
        <v>44806.400000000001</v>
      </c>
      <c r="GA238">
        <v>2.1047699999999998</v>
      </c>
      <c r="GB238">
        <v>2.7522000000000002</v>
      </c>
      <c r="GC238">
        <v>7.8540299999999993E-2</v>
      </c>
      <c r="GD238">
        <v>0</v>
      </c>
      <c r="GE238">
        <v>21.141100000000002</v>
      </c>
      <c r="GF238">
        <v>999.9</v>
      </c>
      <c r="GG238">
        <v>29.74</v>
      </c>
      <c r="GH238">
        <v>29.084</v>
      </c>
      <c r="GI238">
        <v>11.9552</v>
      </c>
      <c r="GJ238">
        <v>61.439700000000002</v>
      </c>
      <c r="GK238">
        <v>-1.4943900000000001</v>
      </c>
      <c r="GL238">
        <v>3</v>
      </c>
      <c r="GM238">
        <v>-6.6379599999999997E-2</v>
      </c>
      <c r="GN238">
        <v>0.160547</v>
      </c>
      <c r="GO238">
        <v>20.353400000000001</v>
      </c>
      <c r="GP238">
        <v>5.2232799999999999</v>
      </c>
      <c r="GQ238">
        <v>12.0389</v>
      </c>
      <c r="GR238">
        <v>4.9994500000000004</v>
      </c>
      <c r="GS238">
        <v>3.2890000000000001</v>
      </c>
      <c r="GT238">
        <v>9999</v>
      </c>
      <c r="GU238">
        <v>999.9</v>
      </c>
      <c r="GV238">
        <v>9999</v>
      </c>
      <c r="GW238">
        <v>9999</v>
      </c>
      <c r="GX238">
        <v>1.8897600000000001</v>
      </c>
      <c r="GY238">
        <v>1.8896500000000001</v>
      </c>
      <c r="GZ238">
        <v>1.88974</v>
      </c>
      <c r="HA238">
        <v>1.88995</v>
      </c>
      <c r="HB238">
        <v>1.8916299999999999</v>
      </c>
      <c r="HC238">
        <v>1.8917600000000001</v>
      </c>
      <c r="HD238">
        <v>1.8852199999999999</v>
      </c>
      <c r="HE238">
        <v>1.89011</v>
      </c>
      <c r="HF238">
        <v>5</v>
      </c>
      <c r="HG238">
        <v>0</v>
      </c>
      <c r="HH238">
        <v>0</v>
      </c>
      <c r="HI238">
        <v>4.5</v>
      </c>
      <c r="HJ238" t="s">
        <v>405</v>
      </c>
      <c r="HK238" t="s">
        <v>406</v>
      </c>
      <c r="HL238" t="s">
        <v>407</v>
      </c>
      <c r="HM238" t="s">
        <v>407</v>
      </c>
      <c r="HN238" t="s">
        <v>408</v>
      </c>
      <c r="HO238" t="s">
        <v>408</v>
      </c>
      <c r="HP238">
        <v>0</v>
      </c>
      <c r="HQ238">
        <v>100</v>
      </c>
      <c r="HR238">
        <v>100</v>
      </c>
      <c r="HS238">
        <v>-2.419</v>
      </c>
      <c r="HT238">
        <v>-0.114</v>
      </c>
      <c r="HU238">
        <v>-2.3806999999999299</v>
      </c>
      <c r="HV238">
        <v>0</v>
      </c>
      <c r="HW238">
        <v>0</v>
      </c>
      <c r="HX238">
        <v>0</v>
      </c>
      <c r="HY238">
        <v>-0.11401</v>
      </c>
      <c r="HZ238">
        <v>0</v>
      </c>
      <c r="IA238">
        <v>0</v>
      </c>
      <c r="IB238">
        <v>0</v>
      </c>
      <c r="IC238">
        <v>-1</v>
      </c>
      <c r="ID238">
        <v>-1</v>
      </c>
      <c r="IE238">
        <v>-1</v>
      </c>
      <c r="IF238">
        <v>-1</v>
      </c>
      <c r="IG238">
        <v>4.7</v>
      </c>
      <c r="IH238">
        <v>4.7</v>
      </c>
      <c r="II238">
        <v>0.153809</v>
      </c>
      <c r="IJ238">
        <v>4.99878</v>
      </c>
      <c r="IK238">
        <v>2.5463900000000002</v>
      </c>
      <c r="IL238">
        <v>4.2370599999999996</v>
      </c>
      <c r="IM238">
        <v>3.1982400000000002</v>
      </c>
      <c r="IN238">
        <v>2.3742700000000001</v>
      </c>
      <c r="IO238">
        <v>32.8202</v>
      </c>
      <c r="IP238">
        <v>24.157499999999999</v>
      </c>
      <c r="IQ238">
        <v>2</v>
      </c>
      <c r="IR238">
        <v>507.85399999999998</v>
      </c>
      <c r="IS238">
        <v>1257.44</v>
      </c>
      <c r="IT238">
        <v>21.9999</v>
      </c>
      <c r="IU238">
        <v>26.321899999999999</v>
      </c>
      <c r="IV238">
        <v>30.0002</v>
      </c>
      <c r="IW238">
        <v>26.546900000000001</v>
      </c>
      <c r="IX238">
        <v>26.582100000000001</v>
      </c>
      <c r="IY238">
        <v>-1</v>
      </c>
      <c r="IZ238">
        <v>-30</v>
      </c>
      <c r="JA238">
        <v>-30</v>
      </c>
      <c r="JB238">
        <v>22</v>
      </c>
      <c r="JC238">
        <v>400</v>
      </c>
      <c r="JD238">
        <v>15.875</v>
      </c>
      <c r="JE238">
        <v>102.886</v>
      </c>
      <c r="JF238">
        <v>101.04600000000001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15</v>
      </c>
    </row>
    <row r="10" spans="1:2" x14ac:dyDescent="0.35">
      <c r="A10" t="s">
        <v>17</v>
      </c>
      <c r="B10" t="s">
        <v>18</v>
      </c>
    </row>
    <row r="11" spans="1:2" x14ac:dyDescent="0.35">
      <c r="A11" t="s">
        <v>19</v>
      </c>
      <c r="B11" t="s">
        <v>20</v>
      </c>
    </row>
    <row r="12" spans="1:2" x14ac:dyDescent="0.35">
      <c r="A12" t="s">
        <v>21</v>
      </c>
      <c r="B12" t="s">
        <v>22</v>
      </c>
    </row>
    <row r="13" spans="1:2" x14ac:dyDescent="0.35">
      <c r="A13" t="s">
        <v>23</v>
      </c>
      <c r="B13" t="s">
        <v>22</v>
      </c>
    </row>
    <row r="14" spans="1:2" x14ac:dyDescent="0.35">
      <c r="A14" t="s">
        <v>24</v>
      </c>
      <c r="B14" t="s">
        <v>20</v>
      </c>
    </row>
    <row r="15" spans="1:2" x14ac:dyDescent="0.35">
      <c r="A15" t="s">
        <v>25</v>
      </c>
      <c r="B15" t="s">
        <v>11</v>
      </c>
    </row>
    <row r="16" spans="1:2" x14ac:dyDescent="0.35">
      <c r="A16" t="s">
        <v>26</v>
      </c>
      <c r="B16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Jim Stevens</cp:lastModifiedBy>
  <dcterms:created xsi:type="dcterms:W3CDTF">2024-05-30T08:40:55Z</dcterms:created>
  <dcterms:modified xsi:type="dcterms:W3CDTF">2024-06-04T15:04:09Z</dcterms:modified>
</cp:coreProperties>
</file>